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D:\財政業務関係\調査報告関係\市町村課報告　財政状況資料集\令和２年度\R4.9.21（公表用結合）\"/>
    </mc:Choice>
  </mc:AlternateContent>
  <xr:revisionPtr revIDLastSave="0" documentId="13_ncr:1_{525B0C0F-712B-46BA-831F-F75CEB6A5588}" xr6:coauthVersionLast="36" xr6:coauthVersionMax="36" xr10:uidLastSave="{00000000-0000-0000-0000-000000000000}"/>
  <bookViews>
    <workbookView xWindow="0" yWindow="0" windowWidth="19200" windowHeight="61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alcChain>
</file>

<file path=xl/sharedStrings.xml><?xml version="1.0" encoding="utf-8"?>
<sst xmlns="http://schemas.openxmlformats.org/spreadsheetml/2006/main" count="1141" uniqueCount="606">
  <si>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</si>
  <si>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</si>
  <si>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</si>
  <si>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</si>
  <si>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</si>
  <si>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</si>
  <si>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</si>
  <si>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</si>
  <si>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</si>
  <si>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</si>
  <si>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</si>
  <si>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</si>
  <si>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</si>
  <si>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</si>
  <si>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</si>
  <si>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</si>
  <si>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</si>
  <si>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</si>
  <si>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</si>
  <si>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</si>
  <si>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</si>
  <si>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</si>
  <si>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</si>
  <si>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</si>
  <si>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</si>
  <si>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</si>
  <si>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</si>
  <si>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</si>
  <si>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</si>
  <si>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</si>
  <si>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</si>
  <si>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</si>
  <si>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</si>
  <si>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</si>
  <si>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</si>
  <si>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</si>
  <si>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</si>
  <si>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</si>
  <si>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</si>
  <si>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</si>
  <si>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</si>
  <si>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</si>
  <si>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</si>
  <si>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</si>
  <si>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</si>
  <si>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</si>
  <si>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</si>
  <si>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</si>
  <si>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</si>
  <si>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</si>
  <si>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</si>
  <si>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</si>
  <si>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</si>
  <si>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</si>
  <si>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</si>
  <si>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</si>
  <si>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</si>
  <si>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</si>
  <si>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</si>
  <si>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</si>
  <si>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</si>
  <si>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</si>
  <si>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</si>
  <si>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</si>
  <si>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</si>
  <si>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</si>
  <si>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</si>
  <si>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</si>
  <si>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</si>
  <si>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</si>
  <si>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</si>
  <si>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</si>
  <si>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</si>
  <si>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</si>
  <si>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</si>
  <si>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</si>
  <si>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</si>
  <si>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</si>
  <si>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</si>
  <si>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</si>
  <si>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</si>
  <si>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</si>
  <si>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</si>
  <si>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</si>
  <si>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</si>
  <si>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</si>
  <si>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</si>
  <si>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</si>
  <si>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</si>
  <si>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</si>
  <si>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</si>
  <si>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</si>
  <si>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</si>
  <si>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</si>
  <si>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</si>
  <si>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</si>
  <si>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</si>
  <si>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</si>
  <si>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吉岡町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</si>
  <si>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</si>
  <si>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</si>
  <si>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</si>
  <si>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</si>
  <si>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</si>
  <si>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</si>
  <si>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</si>
  <si>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</si>
  <si>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</si>
  <si>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</si>
  <si>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</si>
  <si>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</si>
  <si>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</si>
  <si>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</si>
  <si>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</si>
  <si>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</si>
  <si>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</si>
  <si>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</si>
  <si>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</si>
  <si>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</si>
  <si>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</si>
  <si>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</si>
  <si>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</si>
  <si>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</si>
  <si>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</si>
  <si>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</si>
  <si>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</si>
  <si>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</si>
  <si>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</si>
  <si>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</si>
  <si>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</si>
  <si>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</si>
  <si>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</si>
  <si>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</si>
  <si>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</si>
  <si>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</si>
  <si>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</si>
  <si>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</si>
  <si>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</si>
  <si>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</si>
  <si>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</si>
  <si>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</si>
  <si>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</si>
  <si>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</si>
  <si>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</si>
  <si>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</si>
  <si>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</si>
  <si>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</si>
  <si>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</si>
  <si>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</si>
  <si>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</si>
  <si>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</si>
  <si>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</si>
  <si>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</si>
  <si>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</si>
  <si>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</si>
  <si>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</si>
  <si>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</si>
  <si>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</si>
  <si>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</si>
  <si>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</si>
  <si>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</si>
  <si>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</si>
  <si>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</si>
  <si>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</si>
  <si>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</si>
  <si>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</si>
  <si>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</si>
  <si>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</si>
  <si>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</si>
  <si>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</si>
  <si>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</si>
  <si>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</si>
  <si>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</si>
  <si>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</si>
  <si>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</si>
  <si>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</si>
  <si>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</si>
  <si>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</si>
  <si>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</si>
  <si>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</si>
  <si>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</si>
  <si>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</si>
  <si>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</si>
  <si>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</si>
  <si>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</si>
  <si>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</si>
  <si>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</si>
  <si>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</si>
  <si>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</si>
  <si>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</si>
  <si>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</si>
  <si>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</si>
  <si>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</si>
  <si>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</si>
  <si>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</si>
  <si>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</si>
  <si>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</si>
  <si>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</si>
  <si>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</si>
  <si>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</si>
  <si>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</si>
  <si>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</si>
  <si>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</si>
  <si>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</si>
  <si>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</si>
  <si>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</si>
  <si>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</si>
  <si>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</si>
  <si>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</si>
  <si>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</si>
  <si>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</si>
  <si>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</si>
  <si>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群馬県吉岡町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</si>
  <si>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</si>
  <si>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</si>
  <si>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</si>
  <si>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</si>
  <si>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</si>
  <si>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</si>
  <si>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</si>
  <si>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</si>
  <si>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</si>
  <si>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</si>
  <si>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</si>
  <si>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</si>
  <si>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</si>
  <si>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</si>
  <si>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</si>
  <si>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</si>
  <si>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</si>
  <si>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</si>
  <si>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</si>
  <si>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</si>
  <si>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</si>
  <si>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</si>
  <si>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</si>
  <si>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</si>
  <si>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</si>
  <si>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</si>
  <si>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</si>
  <si>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</si>
  <si>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</si>
  <si>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</si>
  <si>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</si>
  <si>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</si>
  <si>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</si>
  <si>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</si>
  <si>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</si>
  <si>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</si>
  <si>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</si>
  <si>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</si>
  <si>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</si>
  <si>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</si>
  <si>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</si>
  <si>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</si>
  <si>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</si>
  <si>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</si>
  <si>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</si>
  <si>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</si>
  <si>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</si>
  <si>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</si>
  <si>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</si>
  <si>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</si>
  <si>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</si>
  <si>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</si>
  <si>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</si>
  <si>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</si>
  <si>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</si>
  <si>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</si>
  <si>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</si>
  <si>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</si>
  <si>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</si>
  <si>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</si>
  <si>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</si>
  <si>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</si>
  <si>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</si>
  <si>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</si>
  <si>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</si>
  <si>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</si>
  <si>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</si>
  <si>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</si>
  <si>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</si>
  <si>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</si>
  <si>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</si>
  <si>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</si>
  <si>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</si>
  <si>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</si>
  <si>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</si>
  <si>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</si>
  <si>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</si>
  <si>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</si>
  <si>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</si>
  <si>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</si>
  <si>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</si>
  <si>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</si>
  <si>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</si>
  <si>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</si>
  <si>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</si>
  <si>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</si>
  <si>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</si>
  <si>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</si>
  <si>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</si>
  <si>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</si>
  <si>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</si>
  <si>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</si>
  <si>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</si>
  <si>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</si>
  <si>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</si>
  <si>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</si>
  <si>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</si>
  <si>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</si>
  <si>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</si>
  <si>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</si>
  <si>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</si>
  <si>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</si>
  <si>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</si>
  <si>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</si>
  <si>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</si>
  <si>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</si>
  <si>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</si>
  <si>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</si>
  <si>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</si>
  <si>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</si>
  <si>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</si>
  <si>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</si>
  <si>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</si>
  <si>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</si>
  <si>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</si>
  <si>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</si>
  <si>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</si>
  <si>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</si>
  <si>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</si>
  <si>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</si>
  <si>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</si>
  <si>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</si>
  <si>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</si>
  <si>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</si>
  <si>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</si>
  <si>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</si>
  <si>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</si>
  <si>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</si>
  <si>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</si>
  <si>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</si>
  <si>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</si>
  <si>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</si>
  <si>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</si>
  <si>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</si>
  <si>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</si>
  <si>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</si>
  <si>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</si>
  <si>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</si>
  <si>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</si>
  <si>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</si>
  <si>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</si>
  <si>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</si>
  <si>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</si>
  <si>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</si>
  <si>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</si>
  <si>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</si>
  <si>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</si>
  <si>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</si>
  <si>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</si>
  <si>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</si>
  <si>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</si>
  <si>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</si>
  <si>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</si>
  <si>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群馬県吉岡町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</si>
  <si>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</si>
  <si>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</si>
  <si>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</si>
  <si>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</si>
  <si>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</si>
  <si>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</si>
  <si>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</si>
  <si>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</si>
  <si>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</si>
  <si>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</si>
  <si>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</si>
  <si>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</si>
  <si>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</si>
  <si>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</si>
  <si>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</si>
  <si>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</si>
  <si>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</si>
  <si>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</si>
  <si>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</si>
  <si>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</si>
  <si>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</si>
  <si>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</si>
  <si>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</si>
  <si>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</si>
  <si>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</si>
  <si>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</si>
  <si>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</si>
  <si>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</si>
  <si>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</si>
  <si>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</si>
  <si>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</si>
  <si>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</si>
  <si>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</si>
  <si>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</si>
  <si>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</si>
  <si>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</si>
  <si>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</si>
  <si>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</si>
  <si>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</si>
  <si>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</si>
  <si>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</si>
  <si>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</si>
  <si>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</si>
  <si>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</si>
  <si>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</si>
  <si>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</si>
  <si>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</si>
  <si>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</si>
  <si>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</si>
  <si>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</si>
  <si>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</si>
  <si>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</si>
  <si>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</si>
  <si>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</si>
  <si>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</si>
  <si>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</si>
  <si>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</si>
  <si>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</si>
  <si>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</si>
  <si>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</si>
  <si>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</si>
  <si>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</si>
  <si>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</si>
  <si>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</si>
  <si>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</si>
  <si>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</si>
  <si>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</si>
  <si>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</si>
  <si>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</si>
  <si>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</si>
  <si>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</si>
  <si>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</si>
  <si>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</si>
  <si>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</si>
  <si>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</si>
  <si>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</si>
  <si>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</si>
  <si>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</si>
  <si>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</si>
  <si>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</si>
  <si>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</si>
  <si>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</si>
  <si>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</si>
  <si>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</si>
  <si>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</si>
  <si>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</si>
  <si>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</si>
  <si>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</si>
  <si>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</si>
  <si>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</si>
  <si>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</si>
  <si>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</si>
  <si>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</si>
  <si>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</si>
  <si>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</si>
  <si>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</si>
  <si>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</si>
  <si>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</si>
  <si>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</si>
  <si>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</si>
  <si>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</si>
  <si>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</si>
  <si>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</si>
  <si>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</si>
  <si>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</si>
  <si>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</si>
  <si>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</si>
  <si>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</si>
  <si>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</si>
  <si>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</si>
  <si>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</si>
  <si>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</si>
  <si>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</si>
  <si>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</si>
  <si>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</si>
  <si>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</si>
  <si>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</si>
  <si>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</si>
  <si>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</si>
  <si>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</si>
  <si>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</si>
  <si>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</si>
  <si>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</si>
  <si>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</si>
  <si>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</si>
  <si>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</si>
  <si>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</si>
  <si>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</si>
  <si>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</si>
  <si>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</si>
  <si>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</si>
  <si>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</si>
  <si>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</si>
  <si>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</si>
  <si>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</si>
  <si>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</si>
  <si>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</si>
  <si>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</si>
  <si>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</si>
  <si>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</si>
  <si>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</si>
  <si>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</si>
  <si>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</si>
  <si>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</si>
  <si>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</si>
  <si>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</si>
  <si>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</si>
  <si>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</si>
  <si>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</si>
  <si>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</si>
  <si>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</si>
  <si>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</si>
  <si>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</si>
  <si>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</si>
  <si>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</si>
  <si>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</si>
  <si>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</si>
  <si>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</si>
  <si>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</si>
  <si>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</si>
  <si>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</si>
  <si>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</si>
  <si>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</si>
  <si>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</si>
  <si>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</si>
  <si>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</si>
  <si>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</si>
  <si>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</si>
  <si>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</si>
  <si>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</si>
  <si>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</si>
  <si>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</si>
  <si>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</si>
  <si>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</si>
  <si>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</si>
  <si>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</si>
  <si>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</si>
  <si>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</si>
  <si>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</si>
  <si>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</si>
  <si>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</si>
  <si>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</si>
  <si>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</si>
  <si>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</si>
  <si>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</si>
  <si>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</si>
  <si>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</si>
  <si>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</si>
  <si>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</si>
  <si>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</si>
  <si>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</si>
  <si>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</si>
  <si>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</si>
  <si>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</si>
  <si>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8.77</t>
  </si>
  <si>
    <t>▲ 1.87</t>
  </si>
  <si>
    <t>▲ 3.96</t>
  </si>
  <si>
    <t>水道事業会計</t>
  </si>
  <si>
    <t>介護保険事業特別会計</t>
  </si>
  <si>
    <t>一般会計</t>
  </si>
  <si>
    <t>国民健康保険事業特別会計</t>
  </si>
  <si>
    <t>下水道事業会計</t>
  </si>
  <si>
    <t>後期高齢者医療事業特別会計</t>
  </si>
  <si>
    <t>学校給食事業特別会計</t>
  </si>
  <si>
    <t>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</si>
  <si>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</si>
  <si>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</si>
  <si>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</si>
  <si>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</si>
  <si>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</si>
  <si>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</si>
  <si>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</si>
  <si>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</si>
  <si>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</si>
  <si>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</si>
  <si>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</si>
  <si>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</si>
  <si>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</si>
  <si>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</si>
  <si>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吉岡町振興公社</t>
    <rPh sb="0" eb="3">
      <t>ヨシオカマチ</t>
    </rPh>
    <rPh sb="3" eb="5">
      <t>シンコウ</t>
    </rPh>
    <rPh sb="5" eb="7">
      <t>コウシャ</t>
    </rPh>
    <phoneticPr fontId="2"/>
  </si>
  <si>
    <t>○</t>
    <phoneticPr fontId="2"/>
  </si>
  <si>
    <t>吉岡町土地開発公社</t>
    <rPh sb="0" eb="3">
      <t>ヨシオカマチ</t>
    </rPh>
    <rPh sb="3" eb="5">
      <t>トチ</t>
    </rPh>
    <rPh sb="5" eb="7">
      <t>カイハツ</t>
    </rPh>
    <rPh sb="7" eb="9">
      <t>コウシャ</t>
    </rPh>
    <phoneticPr fontId="2"/>
  </si>
  <si>
    <t>渇水対策施設維持管理基金</t>
    <rPh sb="0" eb="2">
      <t>カッスイ</t>
    </rPh>
    <rPh sb="2" eb="4">
      <t>タイサク</t>
    </rPh>
    <rPh sb="4" eb="6">
      <t>シセツ</t>
    </rPh>
    <rPh sb="6" eb="8">
      <t>イジ</t>
    </rPh>
    <rPh sb="8" eb="10">
      <t>カンリ</t>
    </rPh>
    <rPh sb="10" eb="12">
      <t>キキン</t>
    </rPh>
    <phoneticPr fontId="5"/>
  </si>
  <si>
    <t>地域福祉基金</t>
    <rPh sb="0" eb="2">
      <t>チイキ</t>
    </rPh>
    <rPh sb="2" eb="4">
      <t>フクシ</t>
    </rPh>
    <rPh sb="4" eb="6">
      <t>キキン</t>
    </rPh>
    <phoneticPr fontId="38"/>
  </si>
  <si>
    <t>教育文化振興基金</t>
    <rPh sb="0" eb="2">
      <t>キョウイク</t>
    </rPh>
    <rPh sb="2" eb="4">
      <t>ブンカ</t>
    </rPh>
    <rPh sb="4" eb="6">
      <t>シンコウ</t>
    </rPh>
    <rPh sb="6" eb="8">
      <t>キキン</t>
    </rPh>
    <phoneticPr fontId="38"/>
  </si>
  <si>
    <t>森林経営管理基金</t>
    <rPh sb="0" eb="2">
      <t>シンリン</t>
    </rPh>
    <rPh sb="2" eb="4">
      <t>ケイエイ</t>
    </rPh>
    <rPh sb="4" eb="6">
      <t>カンリ</t>
    </rPh>
    <rPh sb="6" eb="8">
      <t>キキン</t>
    </rPh>
    <phoneticPr fontId="38"/>
  </si>
  <si>
    <t>-</t>
    <phoneticPr fontId="3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</si>
  <si>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</si>
  <si>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</si>
  <si>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</si>
  <si>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状として、将来負担比率は発生しておらず、教育・福祉関連施設の新増築や交通インフラの整備等に伴い有形固定資産減価償却率は類似団体平均よりも低くなっているが、大型建設事業の財源として新発債が増加しおり、地方債残高も増加しているため、数年の内に将来負担比率の発生が生じるものと想定される。今後は、公共施設等総合管理計画及び個別施設計画に基づいた適正な施設等の更新を図ると同時に、財源の面では起債の発行を抑制していく必要がある。
(令和元年度における本町の将来負担比率：なし　　令和元年度における本町の有形固定資産減価償却率：47.3)　</t>
    <rPh sb="1" eb="3">
      <t>ゲンジョウ</t>
    </rPh>
    <rPh sb="7" eb="9">
      <t>ショウライ</t>
    </rPh>
    <rPh sb="9" eb="11">
      <t>フタン</t>
    </rPh>
    <rPh sb="11" eb="13">
      <t>ヒリツ</t>
    </rPh>
    <rPh sb="14" eb="16">
      <t>ハッセイ</t>
    </rPh>
    <rPh sb="22" eb="24">
      <t>キョウイク</t>
    </rPh>
    <rPh sb="25" eb="27">
      <t>フクシ</t>
    </rPh>
    <rPh sb="27" eb="29">
      <t>カンレン</t>
    </rPh>
    <rPh sb="29" eb="31">
      <t>シセツ</t>
    </rPh>
    <rPh sb="32" eb="33">
      <t>シン</t>
    </rPh>
    <rPh sb="33" eb="35">
      <t>ゾウチク</t>
    </rPh>
    <rPh sb="36" eb="38">
      <t>コウツウ</t>
    </rPh>
    <rPh sb="43" eb="45">
      <t>セイビ</t>
    </rPh>
    <rPh sb="45" eb="46">
      <t>トウ</t>
    </rPh>
    <rPh sb="47" eb="48">
      <t>トモナ</t>
    </rPh>
    <rPh sb="49" eb="51">
      <t>ユウケイ</t>
    </rPh>
    <rPh sb="51" eb="55">
      <t>コテイシサン</t>
    </rPh>
    <rPh sb="55" eb="57">
      <t>ゲンカ</t>
    </rPh>
    <rPh sb="57" eb="60">
      <t>ショウキャクリツ</t>
    </rPh>
    <rPh sb="61" eb="63">
      <t>ルイジ</t>
    </rPh>
    <rPh sb="63" eb="65">
      <t>ダンタイ</t>
    </rPh>
    <rPh sb="65" eb="67">
      <t>ヘイキン</t>
    </rPh>
    <rPh sb="70" eb="71">
      <t>ヒク</t>
    </rPh>
    <rPh sb="79" eb="81">
      <t>オオガタ</t>
    </rPh>
    <rPh sb="81" eb="83">
      <t>ケンセツ</t>
    </rPh>
    <rPh sb="83" eb="85">
      <t>ジギョウ</t>
    </rPh>
    <rPh sb="86" eb="88">
      <t>ザイゲン</t>
    </rPh>
    <rPh sb="214" eb="216">
      <t>レイワ</t>
    </rPh>
    <rPh sb="216" eb="219">
      <t>ガンネンド</t>
    </rPh>
    <rPh sb="223" eb="225">
      <t>ホンマチ</t>
    </rPh>
    <rPh sb="226" eb="228">
      <t>ショウライ</t>
    </rPh>
    <rPh sb="228" eb="230">
      <t>フタン</t>
    </rPh>
    <rPh sb="230" eb="232">
      <t>ヒリツ</t>
    </rPh>
    <rPh sb="249" eb="251">
      <t>ユウケイ</t>
    </rPh>
    <rPh sb="251" eb="255">
      <t>コテイシサン</t>
    </rPh>
    <rPh sb="255" eb="257">
      <t>ゲンカ</t>
    </rPh>
    <rPh sb="257" eb="260">
      <t>ショウキャクリツ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</si>
  <si>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</si>
  <si>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</si>
  <si>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</si>
  <si>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</si>
  <si>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</si>
  <si>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</si>
  <si>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は将来負担比率の発生はないものの、実質公債費比率は依然として類似団体内平均値よりも高い数値で推移している。現状として、税収増等に起因した標準財政規模の増により、比率は減少傾向にあるが、大型建設事業に伴う起債の増加による、据え置き期間経過後の公債費支出の増加が見込まれるため、比率の上昇が懸念される。今後は、事業の精査や補助金等の特定財源の有効活用により起債の抑制を図る一方で、減債基金等への積立てにより将来的な公債費支出の増加に備えていく必要がある。</t>
    <rPh sb="1" eb="3">
      <t>キンネン</t>
    </rPh>
    <rPh sb="4" eb="6">
      <t>ショウライ</t>
    </rPh>
    <rPh sb="6" eb="8">
      <t>フタン</t>
    </rPh>
    <rPh sb="8" eb="10">
      <t>ヒリツ</t>
    </rPh>
    <rPh sb="11" eb="13">
      <t>ハッセイ</t>
    </rPh>
    <rPh sb="20" eb="22">
      <t>ジッシツ</t>
    </rPh>
    <rPh sb="22" eb="25">
      <t>コウサイヒ</t>
    </rPh>
    <rPh sb="25" eb="27">
      <t>ヒリツ</t>
    </rPh>
    <rPh sb="28" eb="30">
      <t>イゼン</t>
    </rPh>
    <rPh sb="33" eb="35">
      <t>ルイジ</t>
    </rPh>
    <rPh sb="35" eb="37">
      <t>ダンタイ</t>
    </rPh>
    <rPh sb="37" eb="38">
      <t>ナイ</t>
    </rPh>
    <rPh sb="38" eb="41">
      <t>ヘイキンチ</t>
    </rPh>
    <rPh sb="44" eb="45">
      <t>タカ</t>
    </rPh>
    <rPh sb="46" eb="48">
      <t>スウチ</t>
    </rPh>
    <rPh sb="49" eb="51">
      <t>スイイ</t>
    </rPh>
    <rPh sb="56" eb="58">
      <t>ゲンジョウ</t>
    </rPh>
    <rPh sb="62" eb="64">
      <t>ゼイシュウ</t>
    </rPh>
    <rPh sb="64" eb="65">
      <t>ゾウ</t>
    </rPh>
    <rPh sb="65" eb="66">
      <t>トウ</t>
    </rPh>
    <rPh sb="67" eb="69">
      <t>キイン</t>
    </rPh>
    <rPh sb="71" eb="73">
      <t>ヒョウジュン</t>
    </rPh>
    <rPh sb="73" eb="75">
      <t>ザイセイ</t>
    </rPh>
    <rPh sb="75" eb="77">
      <t>キボ</t>
    </rPh>
    <rPh sb="78" eb="79">
      <t>ゾウ</t>
    </rPh>
    <rPh sb="83" eb="85">
      <t>ヒリツ</t>
    </rPh>
    <rPh sb="86" eb="88">
      <t>ゲンショウ</t>
    </rPh>
    <rPh sb="88" eb="90">
      <t>ケイコウ</t>
    </rPh>
    <rPh sb="95" eb="97">
      <t>オオガタ</t>
    </rPh>
    <rPh sb="97" eb="99">
      <t>ケンセツ</t>
    </rPh>
    <rPh sb="99" eb="101">
      <t>ジギョウ</t>
    </rPh>
    <rPh sb="102" eb="103">
      <t>トモナ</t>
    </rPh>
    <rPh sb="104" eb="106">
      <t>キサイ</t>
    </rPh>
    <rPh sb="107" eb="109">
      <t>ゾウカ</t>
    </rPh>
    <rPh sb="113" eb="114">
      <t>ス</t>
    </rPh>
    <rPh sb="115" eb="116">
      <t>オ</t>
    </rPh>
    <rPh sb="117" eb="119">
      <t>キカン</t>
    </rPh>
    <rPh sb="119" eb="122">
      <t>ケイカゴ</t>
    </rPh>
    <rPh sb="123" eb="126">
      <t>コウサイヒ</t>
    </rPh>
    <rPh sb="126" eb="128">
      <t>シシュツ</t>
    </rPh>
    <rPh sb="129" eb="131">
      <t>ゾウカ</t>
    </rPh>
    <rPh sb="132" eb="134">
      <t>ミコ</t>
    </rPh>
    <rPh sb="140" eb="142">
      <t>ヒリツ</t>
    </rPh>
    <rPh sb="143" eb="145">
      <t>ジョウショウ</t>
    </rPh>
    <rPh sb="146" eb="148">
      <t>ケネン</t>
    </rPh>
    <rPh sb="152" eb="154">
      <t>コンゴ</t>
    </rPh>
    <rPh sb="156" eb="158">
      <t>ジギョウ</t>
    </rPh>
    <rPh sb="159" eb="161">
      <t>セイサ</t>
    </rPh>
    <rPh sb="162" eb="165">
      <t>ホジョキン</t>
    </rPh>
    <rPh sb="165" eb="166">
      <t>トウ</t>
    </rPh>
    <rPh sb="167" eb="169">
      <t>トクテイ</t>
    </rPh>
    <rPh sb="169" eb="171">
      <t>ザイゲン</t>
    </rPh>
    <rPh sb="172" eb="174">
      <t>ユウコウ</t>
    </rPh>
    <rPh sb="174" eb="176">
      <t>カツヨウ</t>
    </rPh>
    <rPh sb="179" eb="181">
      <t>キサイ</t>
    </rPh>
    <rPh sb="182" eb="184">
      <t>ヨクセイ</t>
    </rPh>
    <rPh sb="185" eb="186">
      <t>ハカ</t>
    </rPh>
    <rPh sb="187" eb="189">
      <t>イッポウ</t>
    </rPh>
    <rPh sb="191" eb="193">
      <t>ゲンサイ</t>
    </rPh>
    <rPh sb="193" eb="195">
      <t>キキン</t>
    </rPh>
    <rPh sb="195" eb="196">
      <t>トウ</t>
    </rPh>
    <rPh sb="198" eb="200">
      <t>ツミタ</t>
    </rPh>
    <rPh sb="204" eb="207">
      <t>ショウライテキ</t>
    </rPh>
    <rPh sb="208" eb="211">
      <t>コウサイヒ</t>
    </rPh>
    <rPh sb="211" eb="213">
      <t>シシュツ</t>
    </rPh>
    <rPh sb="214" eb="216">
      <t>ゾウカ</t>
    </rPh>
    <rPh sb="217" eb="218">
      <t>ソナ</t>
    </rPh>
    <rPh sb="222" eb="224">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</si>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</sst>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98B665B-2D8E-4173-8715-D46333F1EA9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A0E5-40C7-8B4D-76331AC19F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65445</c:v>
                </c:pt>
                <c:pt idx="1">
                  <c:v>41003</c:v>
                </c:pt>
                <c:pt idx="2">
                  <c:v>45345</c:v>
                </c:pt>
                <c:pt idx="3">
                  <c:v>62715</c:v>
                </c:pt>
                <c:pt idx="4">
                  <c:v>74548</c:v>
                </c:pt>
              </c:numCache>
            </c:numRef>
          </c:val>
          <c:smooth val="0"/>
          <c:extLst>
            <c:ext xmlns:c16="http://schemas.microsoft.com/office/drawing/2014/chart" uri="{C3380CC4-5D6E-409C-BE32-E72D297353CC}">
              <c16:uniqueId val="{00000001-A0E5-40C7-8B4D-76331AC19F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0.4</c:v>
                </c:pt>
                <c:pt idx="1">
                  <c:v>0.6</c:v>
                </c:pt>
                <c:pt idx="2">
                  <c:v>0.75</c:v>
                </c:pt>
                <c:pt idx="3">
                  <c:v>0.57999999999999996</c:v>
                </c:pt>
                <c:pt idx="4">
                  <c:v>0.8</c:v>
                </c:pt>
              </c:numCache>
            </c:numRef>
          </c:val>
          <c:extLst>
            <c:ext xmlns:c16="http://schemas.microsoft.com/office/drawing/2014/chart" uri="{C3380CC4-5D6E-409C-BE32-E72D297353CC}">
              <c16:uniqueId val="{00000000-9086-4EA1-8163-27D1BB81AC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62.47</c:v>
                </c:pt>
                <c:pt idx="1">
                  <c:v>56.16</c:v>
                </c:pt>
                <c:pt idx="2">
                  <c:v>54.06</c:v>
                </c:pt>
                <c:pt idx="3">
                  <c:v>49.68</c:v>
                </c:pt>
                <c:pt idx="4">
                  <c:v>47.24</c:v>
                </c:pt>
              </c:numCache>
            </c:numRef>
          </c:val>
          <c:extLst>
            <c:ext xmlns:c16="http://schemas.microsoft.com/office/drawing/2014/chart" uri="{C3380CC4-5D6E-409C-BE32-E72D297353CC}">
              <c16:uniqueId val="{00000001-9086-4EA1-8163-27D1BB81AC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-8.77</c:v>
                </c:pt>
                <c:pt idx="1">
                  <c:v>4.58</c:v>
                </c:pt>
                <c:pt idx="2">
                  <c:v>-1.87</c:v>
                </c:pt>
                <c:pt idx="3">
                  <c:v>-3.96</c:v>
                </c:pt>
                <c:pt idx="4">
                  <c:v>0.09</c:v>
                </c:pt>
              </c:numCache>
            </c:numRef>
          </c:val>
          <c:smooth val="0"/>
          <c:extLst>
            <c:ext xmlns:c16="http://schemas.microsoft.com/office/drawing/2014/chart" uri="{C3380CC4-5D6E-409C-BE32-E72D297353CC}">
              <c16:uniqueId val="{00000002-9086-4EA1-8163-27D1BB81AC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0.03</c:v>
                </c:pt>
                <c:pt idx="8">
                  <c:v>0</c:v>
                </c:pt>
                <c:pt idx="9">
                  <c:v>0</c:v>
                </c:pt>
              </c:numCache>
            </c:numRef>
          </c:val>
          <c:extLst>
            <c:ext xmlns:c16="http://schemas.microsoft.com/office/drawing/2014/chart" uri="{C3380CC4-5D6E-409C-BE32-E72D297353CC}">
              <c16:uniqueId val="{00000000-C050-4556-949D-96850F1533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50-4556-949D-96850F15337C}"/>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50-4556-949D-96850F15337C}"/>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c:v>
                </c:pt>
              </c:numCache>
            </c:numRef>
          </c:val>
          <c:extLst>
            <c:ext xmlns:c16="http://schemas.microsoft.com/office/drawing/2014/chart" uri="{C3380CC4-5D6E-409C-BE32-E72D297353CC}">
              <c16:uniqueId val="{00000003-C050-4556-949D-96850F15337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0.09</c:v>
                </c:pt>
                <c:pt idx="6">
                  <c:v>#N/A</c:v>
                </c:pt>
                <c:pt idx="7">
                  <c:v>0.13</c:v>
                </c:pt>
                <c:pt idx="8">
                  <c:v>#N/A</c:v>
                </c:pt>
                <c:pt idx="9">
                  <c:v>0.09</c:v>
                </c:pt>
              </c:numCache>
            </c:numRef>
          </c:val>
          <c:extLst>
            <c:ext xmlns:c16="http://schemas.microsoft.com/office/drawing/2014/chart" uri="{C3380CC4-5D6E-409C-BE32-E72D297353CC}">
              <c16:uniqueId val="{00000004-C050-4556-949D-96850F15337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0.18</c:v>
                </c:pt>
              </c:numCache>
            </c:numRef>
          </c:val>
          <c:extLst>
            <c:ext xmlns:c16="http://schemas.microsoft.com/office/drawing/2014/chart" uri="{C3380CC4-5D6E-409C-BE32-E72D297353CC}">
              <c16:uniqueId val="{00000005-C050-4556-949D-96850F15337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0.36</c:v>
                </c:pt>
                <c:pt idx="2">
                  <c:v>#N/A</c:v>
                </c:pt>
                <c:pt idx="3">
                  <c:v>0.76</c:v>
                </c:pt>
                <c:pt idx="4">
                  <c:v>#N/A</c:v>
                </c:pt>
                <c:pt idx="5">
                  <c:v>1</c:v>
                </c:pt>
                <c:pt idx="6">
                  <c:v>#N/A</c:v>
                </c:pt>
                <c:pt idx="7">
                  <c:v>7.0000000000000007E-2</c:v>
                </c:pt>
                <c:pt idx="8">
                  <c:v>#N/A</c:v>
                </c:pt>
                <c:pt idx="9">
                  <c:v>0.31</c:v>
                </c:pt>
              </c:numCache>
            </c:numRef>
          </c:val>
          <c:extLst>
            <c:ext xmlns:c16="http://schemas.microsoft.com/office/drawing/2014/chart" uri="{C3380CC4-5D6E-409C-BE32-E72D297353CC}">
              <c16:uniqueId val="{00000006-C050-4556-949D-96850F15337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0.38</c:v>
                </c:pt>
                <c:pt idx="2">
                  <c:v>#N/A</c:v>
                </c:pt>
                <c:pt idx="3">
                  <c:v>0.57999999999999996</c:v>
                </c:pt>
                <c:pt idx="4">
                  <c:v>#N/A</c:v>
                </c:pt>
                <c:pt idx="5">
                  <c:v>0.72</c:v>
                </c:pt>
                <c:pt idx="6">
                  <c:v>#N/A</c:v>
                </c:pt>
                <c:pt idx="7">
                  <c:v>0.56000000000000005</c:v>
                </c:pt>
                <c:pt idx="8">
                  <c:v>#N/A</c:v>
                </c:pt>
                <c:pt idx="9">
                  <c:v>0.8</c:v>
                </c:pt>
              </c:numCache>
            </c:numRef>
          </c:val>
          <c:extLst>
            <c:ext xmlns:c16="http://schemas.microsoft.com/office/drawing/2014/chart" uri="{C3380CC4-5D6E-409C-BE32-E72D297353CC}">
              <c16:uniqueId val="{00000007-C050-4556-949D-96850F15337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0.61</c:v>
                </c:pt>
                <c:pt idx="2">
                  <c:v>#N/A</c:v>
                </c:pt>
                <c:pt idx="3">
                  <c:v>0.86</c:v>
                </c:pt>
                <c:pt idx="4">
                  <c:v>#N/A</c:v>
                </c:pt>
                <c:pt idx="5">
                  <c:v>1.03</c:v>
                </c:pt>
                <c:pt idx="6">
                  <c:v>#N/A</c:v>
                </c:pt>
                <c:pt idx="7">
                  <c:v>0.66</c:v>
                </c:pt>
                <c:pt idx="8">
                  <c:v>#N/A</c:v>
                </c:pt>
                <c:pt idx="9">
                  <c:v>1.05</c:v>
                </c:pt>
              </c:numCache>
            </c:numRef>
          </c:val>
          <c:extLst>
            <c:ext xmlns:c16="http://schemas.microsoft.com/office/drawing/2014/chart" uri="{C3380CC4-5D6E-409C-BE32-E72D297353CC}">
              <c16:uniqueId val="{00000008-C050-4556-949D-96850F15337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7.39</c:v>
                </c:pt>
                <c:pt idx="2">
                  <c:v>#N/A</c:v>
                </c:pt>
                <c:pt idx="3">
                  <c:v>6.72</c:v>
                </c:pt>
                <c:pt idx="4">
                  <c:v>#N/A</c:v>
                </c:pt>
                <c:pt idx="5">
                  <c:v>5.6</c:v>
                </c:pt>
                <c:pt idx="6">
                  <c:v>#N/A</c:v>
                </c:pt>
                <c:pt idx="7">
                  <c:v>4.41</c:v>
                </c:pt>
                <c:pt idx="8">
                  <c:v>#N/A</c:v>
                </c:pt>
                <c:pt idx="9">
                  <c:v>6.52</c:v>
                </c:pt>
              </c:numCache>
            </c:numRef>
          </c:val>
          <c:extLst>
            <c:ext xmlns:c16="http://schemas.microsoft.com/office/drawing/2014/chart" uri="{C3380CC4-5D6E-409C-BE32-E72D297353CC}">
              <c16:uniqueId val="{00000009-C050-4556-949D-96850F1533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477</c:v>
                </c:pt>
                <c:pt idx="5">
                  <c:v>483</c:v>
                </c:pt>
                <c:pt idx="8">
                  <c:v>476</c:v>
                </c:pt>
                <c:pt idx="11">
                  <c:v>463</c:v>
                </c:pt>
                <c:pt idx="14">
                  <c:v>465</c:v>
                </c:pt>
              </c:numCache>
            </c:numRef>
          </c:val>
          <c:extLst>
            <c:ext xmlns:c16="http://schemas.microsoft.com/office/drawing/2014/chart" uri="{C3380CC4-5D6E-409C-BE32-E72D297353CC}">
              <c16:uniqueId val="{00000000-7A90-4FBA-871F-447A96CCAA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90-4FBA-871F-447A96CCAA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7A90-4FBA-871F-447A96CCAA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39</c:v>
                </c:pt>
                <c:pt idx="6">
                  <c:v>45</c:v>
                </c:pt>
                <c:pt idx="9">
                  <c:v>45</c:v>
                </c:pt>
                <c:pt idx="12">
                  <c:v>47</c:v>
                </c:pt>
              </c:numCache>
            </c:numRef>
          </c:val>
          <c:extLst>
            <c:ext xmlns:c16="http://schemas.microsoft.com/office/drawing/2014/chart" uri="{C3380CC4-5D6E-409C-BE32-E72D297353CC}">
              <c16:uniqueId val="{00000003-7A90-4FBA-871F-447A96CCAA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263</c:v>
                </c:pt>
                <c:pt idx="3">
                  <c:v>244</c:v>
                </c:pt>
                <c:pt idx="6">
                  <c:v>229</c:v>
                </c:pt>
                <c:pt idx="9">
                  <c:v>231</c:v>
                </c:pt>
                <c:pt idx="12">
                  <c:v>228</c:v>
                </c:pt>
              </c:numCache>
            </c:numRef>
          </c:val>
          <c:extLst>
            <c:ext xmlns:c16="http://schemas.microsoft.com/office/drawing/2014/chart" uri="{C3380CC4-5D6E-409C-BE32-E72D297353CC}">
              <c16:uniqueId val="{00000004-7A90-4FBA-871F-447A96CCAA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90-4FBA-871F-447A96CCAA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90-4FBA-871F-447A96CCAA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568</c:v>
                </c:pt>
                <c:pt idx="3">
                  <c:v>571</c:v>
                </c:pt>
                <c:pt idx="6">
                  <c:v>493</c:v>
                </c:pt>
                <c:pt idx="9">
                  <c:v>482</c:v>
                </c:pt>
                <c:pt idx="12">
                  <c:v>494</c:v>
                </c:pt>
              </c:numCache>
            </c:numRef>
          </c:val>
          <c:extLst>
            <c:ext xmlns:c16="http://schemas.microsoft.com/office/drawing/2014/chart" uri="{C3380CC4-5D6E-409C-BE32-E72D297353CC}">
              <c16:uniqueId val="{00000007-7A90-4FBA-871F-447A96CCAA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398</c:v>
                </c:pt>
                <c:pt idx="2">
                  <c:v>#N/A</c:v>
                </c:pt>
                <c:pt idx="3">
                  <c:v>#N/A</c:v>
                </c:pt>
                <c:pt idx="4">
                  <c:v>384</c:v>
                </c:pt>
                <c:pt idx="5">
                  <c:v>#N/A</c:v>
                </c:pt>
                <c:pt idx="6">
                  <c:v>#N/A</c:v>
                </c:pt>
                <c:pt idx="7">
                  <c:v>304</c:v>
                </c:pt>
                <c:pt idx="8">
                  <c:v>#N/A</c:v>
                </c:pt>
                <c:pt idx="9">
                  <c:v>#N/A</c:v>
                </c:pt>
                <c:pt idx="10">
                  <c:v>308</c:v>
                </c:pt>
                <c:pt idx="11">
                  <c:v>#N/A</c:v>
                </c:pt>
                <c:pt idx="12">
                  <c:v>#N/A</c:v>
                </c:pt>
                <c:pt idx="13">
                  <c:v>317</c:v>
                </c:pt>
                <c:pt idx="14">
                  <c:v>#N/A</c:v>
                </c:pt>
              </c:numCache>
            </c:numRef>
          </c:val>
          <c:smooth val="0"/>
          <c:extLst>
            <c:ext xmlns:c16="http://schemas.microsoft.com/office/drawing/2014/chart" uri="{C3380CC4-5D6E-409C-BE32-E72D297353CC}">
              <c16:uniqueId val="{00000008-7A90-4FBA-871F-447A96CCAA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5473</c:v>
                </c:pt>
                <c:pt idx="5">
                  <c:v>5441</c:v>
                </c:pt>
                <c:pt idx="8">
                  <c:v>5483</c:v>
                </c:pt>
                <c:pt idx="11">
                  <c:v>5563</c:v>
                </c:pt>
                <c:pt idx="14">
                  <c:v>5532</c:v>
                </c:pt>
              </c:numCache>
            </c:numRef>
          </c:val>
          <c:extLst>
            <c:ext xmlns:c16="http://schemas.microsoft.com/office/drawing/2014/chart" uri="{C3380CC4-5D6E-409C-BE32-E72D297353CC}">
              <c16:uniqueId val="{00000000-FF46-4A55-9DB6-FC79C728B6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c:v>
                </c:pt>
                <c:pt idx="5">
                  <c:v>1</c:v>
                </c:pt>
                <c:pt idx="8">
                  <c:v>0</c:v>
                </c:pt>
                <c:pt idx="11">
                  <c:v>0</c:v>
                </c:pt>
                <c:pt idx="14">
                  <c:v>0</c:v>
                </c:pt>
              </c:numCache>
            </c:numRef>
          </c:val>
          <c:extLst>
            <c:ext xmlns:c16="http://schemas.microsoft.com/office/drawing/2014/chart" uri="{C3380CC4-5D6E-409C-BE32-E72D297353CC}">
              <c16:uniqueId val="{00000001-FF46-4A55-9DB6-FC79C728B6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3456</c:v>
                </c:pt>
                <c:pt idx="5">
                  <c:v>2801</c:v>
                </c:pt>
                <c:pt idx="8">
                  <c:v>2704</c:v>
                </c:pt>
                <c:pt idx="11">
                  <c:v>2515</c:v>
                </c:pt>
                <c:pt idx="14">
                  <c:v>2517</c:v>
                </c:pt>
              </c:numCache>
            </c:numRef>
          </c:val>
          <c:extLst>
            <c:ext xmlns:c16="http://schemas.microsoft.com/office/drawing/2014/chart" uri="{C3380CC4-5D6E-409C-BE32-E72D297353CC}">
              <c16:uniqueId val="{00000002-FF46-4A55-9DB6-FC79C728B6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46-4A55-9DB6-FC79C728B6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46-4A55-9DB6-FC79C728B6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5</c:v>
                </c:pt>
                <c:pt idx="6">
                  <c:v>2</c:v>
                </c:pt>
                <c:pt idx="9">
                  <c:v>0</c:v>
                </c:pt>
                <c:pt idx="12">
                  <c:v>6</c:v>
                </c:pt>
              </c:numCache>
            </c:numRef>
          </c:val>
          <c:extLst>
            <c:ext xmlns:c16="http://schemas.microsoft.com/office/drawing/2014/chart" uri="{C3380CC4-5D6E-409C-BE32-E72D297353CC}">
              <c16:uniqueId val="{00000005-FF46-4A55-9DB6-FC79C728B6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755</c:v>
                </c:pt>
                <c:pt idx="3">
                  <c:v>741</c:v>
                </c:pt>
                <c:pt idx="6">
                  <c:v>710</c:v>
                </c:pt>
                <c:pt idx="9">
                  <c:v>665</c:v>
                </c:pt>
                <c:pt idx="12">
                  <c:v>665</c:v>
                </c:pt>
              </c:numCache>
            </c:numRef>
          </c:val>
          <c:extLst>
            <c:ext xmlns:c16="http://schemas.microsoft.com/office/drawing/2014/chart" uri="{C3380CC4-5D6E-409C-BE32-E72D297353CC}">
              <c16:uniqueId val="{00000006-FF46-4A55-9DB6-FC79C728B6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334</c:v>
                </c:pt>
                <c:pt idx="3">
                  <c:v>309</c:v>
                </c:pt>
                <c:pt idx="6">
                  <c:v>282</c:v>
                </c:pt>
                <c:pt idx="9">
                  <c:v>247</c:v>
                </c:pt>
                <c:pt idx="12">
                  <c:v>248</c:v>
                </c:pt>
              </c:numCache>
            </c:numRef>
          </c:val>
          <c:extLst>
            <c:ext xmlns:c16="http://schemas.microsoft.com/office/drawing/2014/chart" uri="{C3380CC4-5D6E-409C-BE32-E72D297353CC}">
              <c16:uniqueId val="{00000007-FF46-4A55-9DB6-FC79C728B6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2475</c:v>
                </c:pt>
                <c:pt idx="3">
                  <c:v>2303</c:v>
                </c:pt>
                <c:pt idx="6">
                  <c:v>2186</c:v>
                </c:pt>
                <c:pt idx="9">
                  <c:v>2090</c:v>
                </c:pt>
                <c:pt idx="12">
                  <c:v>1989</c:v>
                </c:pt>
              </c:numCache>
            </c:numRef>
          </c:val>
          <c:extLst>
            <c:ext xmlns:c16="http://schemas.microsoft.com/office/drawing/2014/chart" uri="{C3380CC4-5D6E-409C-BE32-E72D297353CC}">
              <c16:uniqueId val="{00000008-FF46-4A55-9DB6-FC79C728B6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118</c:v>
                </c:pt>
                <c:pt idx="3">
                  <c:v>107</c:v>
                </c:pt>
                <c:pt idx="6">
                  <c:v>96</c:v>
                </c:pt>
                <c:pt idx="9">
                  <c:v>85</c:v>
                </c:pt>
                <c:pt idx="12">
                  <c:v>73</c:v>
                </c:pt>
              </c:numCache>
            </c:numRef>
          </c:val>
          <c:extLst>
            <c:ext xmlns:c16="http://schemas.microsoft.com/office/drawing/2014/chart" uri="{C3380CC4-5D6E-409C-BE32-E72D297353CC}">
              <c16:uniqueId val="{00000009-FF46-4A55-9DB6-FC79C728B6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4925</c:v>
                </c:pt>
                <c:pt idx="3">
                  <c:v>4351</c:v>
                </c:pt>
                <c:pt idx="6">
                  <c:v>4473</c:v>
                </c:pt>
                <c:pt idx="9">
                  <c:v>4623</c:v>
                </c:pt>
                <c:pt idx="12">
                  <c:v>5048</c:v>
                </c:pt>
              </c:numCache>
            </c:numRef>
          </c:val>
          <c:extLst>
            <c:ext xmlns:c16="http://schemas.microsoft.com/office/drawing/2014/chart" uri="{C3380CC4-5D6E-409C-BE32-E72D297353CC}">
              <c16:uniqueId val="{0000000A-FF46-4A55-9DB6-FC79C728B6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F46-4A55-9DB6-FC79C728B6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2306</c:v>
                </c:pt>
                <c:pt idx="1">
                  <c:v>2142</c:v>
                </c:pt>
                <c:pt idx="2">
                  <c:v>2135</c:v>
                </c:pt>
              </c:numCache>
            </c:numRef>
          </c:val>
          <c:extLst>
            <c:ext xmlns:c16="http://schemas.microsoft.com/office/drawing/2014/chart" uri="{C3380CC4-5D6E-409C-BE32-E72D297353CC}">
              <c16:uniqueId val="{00000000-2C4E-44F0-94D8-ABD0FBB801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c:v>
                </c:pt>
                <c:pt idx="1">
                  <c:v>32</c:v>
                </c:pt>
                <c:pt idx="2">
                  <c:v>32</c:v>
                </c:pt>
              </c:numCache>
            </c:numRef>
          </c:val>
          <c:extLst>
            <c:ext xmlns:c16="http://schemas.microsoft.com/office/drawing/2014/chart" uri="{C3380CC4-5D6E-409C-BE32-E72D297353CC}">
              <c16:uniqueId val="{00000001-2C4E-44F0-94D8-ABD0FBB801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174</c:v>
                </c:pt>
                <c:pt idx="1">
                  <c:v>165</c:v>
                </c:pt>
                <c:pt idx="2">
                  <c:v>151</c:v>
                </c:pt>
              </c:numCache>
            </c:numRef>
          </c:val>
          <c:extLst>
            <c:ext xmlns:c16="http://schemas.microsoft.com/office/drawing/2014/chart" uri="{C3380CC4-5D6E-409C-BE32-E72D297353CC}">
              <c16:uniqueId val="{00000002-2C4E-44F0-94D8-ABD0FBB801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{C0C1DE0D-4738-4471-AA0F-451D33B284D4}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C75-479A-A99F-EFC7BE7173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{5B3D1DAB-242A-4F11-B500-B97A371AB94B}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75-479A-A99F-EFC7BE7173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{562DC359-F224-4F01-8B50-62D3FE317ECF}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75-479A-A99F-EFC7BE7173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{EE161670-E04F-406F-B4A6-15E1A171B677}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75-479A-A99F-EFC7BE7173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{E8C5CC26-3CF1-4897-A5A1-F8000152AF1A}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75-479A-A99F-EFC7BE7173D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{63E33BD1-419A-4E48-AF2A-9EFA96574B89}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C75-479A-A99F-EFC7BE7173D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{41F77673-0D13-4E2A-A463-1E6E18F6B48A}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C75-479A-A99F-EFC7BE7173D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{18051E41-1710-4263-8CDA-232BB5B880FC}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C75-479A-A99F-EFC7BE7173D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{1F3E81F1-A92F-4783-94E8-E00092434018}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C75-479A-A99F-EFC7BE7173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44.6</c:v>
                </c:pt>
                <c:pt idx="8">
                  <c:v>45.7</c:v>
                </c:pt>
                <c:pt idx="16">
                  <c:v>47.2</c:v>
                </c:pt>
                <c:pt idx="32">
                  <c:v>47.8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C75-479A-A99F-EFC7BE7173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{EB339476-5AF6-4A28-95BE-C9724F3BCAEB}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C75-479A-A99F-EFC7BE7173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{CB3423DF-0B70-4148-8E06-5B0A64D11A6A}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75-479A-A99F-EFC7BE7173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{AE7B82F9-EF31-4FC9-9EFA-66D5AC72F228}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75-479A-A99F-EFC7BE7173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{6A2CF737-987B-40BB-8B12-E17FB0AF9505}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75-479A-A99F-EFC7BE7173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{CB7D103B-ACFF-4BD7-A576-5957EF849D38}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75-479A-A99F-EFC7BE7173D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{B54B3F20-029A-4295-B9A9-62B6CBBCDE31}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C75-479A-A99F-EFC7BE7173D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{96D8A1A9-3DD1-42DE-BE60-CBDAD762F0F8}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C75-479A-A99F-EFC7BE7173D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{9D80A832-5806-41CE-99B8-08B27082E8D3}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C75-479A-A99F-EFC7BE7173D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{F2D08DCE-3D98-43B9-9F6B-28AC45A698DA}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C75-479A-A99F-EFC7BE7173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32">
                  <c:v>61.4</c:v>
                </c:pt>
              </c:numCache>
            </c:numRef>
          </c:xVal>
          <c:yVal>
            <c:numRef>
              <c:f>公会計指標分析・財政指標組合せ分析表!$BP$55:$DC$55</c:f>
              <c:numCache>
                <c:formatCode>#,##0.0;"▲ "#,##0.0</c:formatCode>
                <c:ptCount val="40"/>
                <c:pt idx="0">
                  <c:v>21</c:v>
                </c:pt>
                <c:pt idx="8">
                  <c:v>20.2</c:v>
                </c:pt>
                <c:pt idx="16">
                  <c:v>18.3</c:v>
                </c:pt>
                <c:pt idx="32">
                  <c:v>15.5</c:v>
                </c:pt>
              </c:numCache>
            </c:numRef>
          </c:yVal>
          <c:smooth val="0"/>
          <c:extLst>
            <c:ext xmlns:c16="http://schemas.microsoft.com/office/drawing/2014/chart" uri="{C3380CC4-5D6E-409C-BE32-E72D297353CC}">
              <c16:uniqueId val="{00000013-7C75-479A-A99F-EFC7BE7173DC}"/>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{437A809B-FDB2-421A-879E-AD754606E797}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571-4AAE-8BE0-0D5B3B405A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{8677874E-C42A-4168-B038-C3E7B23931DE}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71-4AAE-8BE0-0D5B3B405A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{FF18B736-D285-43FB-A3F3-B20B4B926482}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71-4AAE-8BE0-0D5B3B405A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{CEB92BEE-41F9-40AE-9F60-56B275761FE2}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71-4AAE-8BE0-0D5B3B405A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{AEFF01C1-6468-4F96-A6C5-9A97A0B2EA81}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71-4AAE-8BE0-0D5B3B405A5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{9A2A8D71-A8C0-4585-BD84-CBF40739E316}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571-4AAE-8BE0-0D5B3B405A5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{245461E6-8C4B-4029-86EF-ACFA9756C895}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571-4AAE-8BE0-0D5B3B405A5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{662D14A8-71C8-40D5-BE17-1E406EE61983}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571-4AAE-8BE0-0D5B3B405A5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{42ADDD32-1C7C-4EB8-9004-C41B79CB46BF}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571-4AAE-8BE0-0D5B3B405A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10.5</c:v>
                </c:pt>
                <c:pt idx="16">
                  <c:v>9.6</c:v>
                </c:pt>
                <c:pt idx="24">
                  <c:v>8.6999999999999993</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571-4AAE-8BE0-0D5B3B405A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{63899CA4-354B-46B0-82F0-FDB5BF26C5D3}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571-4AAE-8BE0-0D5B3B405A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{5C2B9DCC-3730-4953-A892-B49432305A09}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71-4AAE-8BE0-0D5B3B405A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{2F891D70-8587-4401-B6EC-132C3A96A43C}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71-4AAE-8BE0-0D5B3B405A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{A3ABB7CA-F291-432D-BC4B-D10F6006CB2B}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71-4AAE-8BE0-0D5B3B405A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{7FBEF7F7-2696-4D8B-87AD-A248DAB66D99}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71-4AAE-8BE0-0D5B3B405A5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{6B4FBE6D-6E93-417C-84C0-3C39816DC4FA}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571-4AAE-8BE0-0D5B3B405A5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{A454CBBE-59C8-4423-83D8-5C1C22265A9A}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571-4AAE-8BE0-0D5B3B405A5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{1C620C30-23B5-4683-8FE1-B6FE8327C4CA}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571-4AAE-8BE0-0D5B3B405A5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{F64EE02B-62EA-4C84-8D3F-8C8A6557C4CB}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571-4AAE-8BE0-0D5B3B405A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1571-4AAE-8BE0-0D5B3B405A5A}"/>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では、合併特例債や過疎債などの交付税措置の有利な起債を発行できないため、算入公債費等が少なくなっているほか、一部の臨時財政対策債を交付税の理論償還値よりも低い年限で償還しているため、実質公債費比率が高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そのため、２９年度においては比率の抑制のために減債基金を活用して、臨時財政対策債を繰上償還したことにより、比率の抑制につながった。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大型建設事業に伴い借入れた起債の据置期間経過後の元金償還分が大幅に増えることが想定されるため、今後の建設事業における財源措置については、国・県補助金の有効活用や自主財源の確保の徹底により、可能な限り起債への依存を抑制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の増加が顕著であり、令和２年度においては前年度から４２５百万円の増となった。大幅増の要因は、駒寄スマートインターチェンジ大型車対応化事業や駒寄小学校体育館改築事業などの大型建設事業に伴う起債の増によるものである。今後も、インターチェンジ周辺における道路改良工事などに係る起債を予定しており、地方債残高の増加が見込まれ、将来負担比率の分子はプラスに転じ、将来負担比率の発生の可能性が非常に高まっている。比率の抑制のためにも、事業全体の見直しによる歳出削減により、充当可能基金を維持し、また国・県補助金などの特定財源の有効活用により、起債を抑制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群馬県吉岡町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・財源不足等に伴う財政調整基金及び渇水対策施設維持管理基金の取崩しを主な要因として、全体として２１，２４７千円の減となった。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減少傾向にあるため、事業全体の精査や自主財源の確保強化などにより、減少の抑制を図る。また、一方で基金の使途の明確化を図るため、大型建設事業に対する財源措置として財政調整基金を取り崩し、特定目的基金へ積み立てるこ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・渇水対策施設維持管理基金：上越新幹線榛名トンネルの掘削に伴う渇水対策施設の維持管理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・教育文化振興基金：教育及び文化の振興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・森林経営管理基金：森林経営管理法に基づく事業の実施、その他森林の整備及び促進に関する事業の実施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・渇水対策施設維持管理基金：渇水対策施設の維持管理財源の取崩し△１３，７８８千円、基金の運用益の積立て＋３５千円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・地域福祉基金：基金の運用益の積立て＋２１千円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図書館図書購入財源の取崩し△１，０００千円、明治小学校ピアノ購入財源の取崩し△１，７７０千円、図書館図書購入費に対する寄附金の積立て＋１，０００千円、基金の運用益の積立て＋１５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上越新幹線榛名トンネルの掘削による渇水対策のための補償金を原資として基金化したものであり、当初は基金の運用益で維持管理費を賄えていた。しかし近年は原資を取り崩して維持管理に充てており、現状のペースであると令和５年度中に基金が枯渇する見込みであるため、施設の維持管理の財源確保策を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・地域福祉基金：運用益以外での積立ての予定はなく、現状の規模を維持していく予定である。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・教育文化振興基金：現状の運用を維持していく予定であるが、教育備品購入や施設建設などへの財源として取り崩す可能性も想定される。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・森林経営管理基金：森林環境譲与税を積み立て、森林の管理や林業振興の財源として取り崩し、運用していく予定である。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・大型建設事業費の一般財源充当分やその他財源不足分の取崩し　△２０，０００千円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・前年度決算剰余金の積立て　＋１２，１５７千円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・基金運用益の積立て　＋６１９千円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・国庫補助金などの交付や起債の借入が年度末となることで、歳計現金が不足した際に基金から繰替運用するための１２億円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過去の実績等を踏まえた額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に、災害などの備えのため、一般的に適正規模と言われている標準財政規模の１０％～２０％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令和２年度は、約４５２百万円から約９０４百万円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を加えた金額を標準規模として、中長期的な事業計画を踏まえ、積立て・取崩しを行う。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・基金運用益の積立て　＋２千円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・公債費支出の大幅増に備え、積立てを検討していく必要がある。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066061-9936-4753-B8CF-A6C6294AB7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0020EFF-DE07-465D-8E96-9C6ED9642B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F325E57-B040-4F00-9D36-966BBA1BAD2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2237F42-2768-4231-A0F6-06C0ED2A896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7333284-F313-4748-B7FB-43D5A7F6E36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BFE45E1B-662E-48A0-91DF-B943D2FDB84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20DB5111-AF33-463E-B613-81AF61EA48A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D63BA1C4-8825-494C-993C-12D25100C48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11AA714C-83D4-499D-8ED2-1C4196A194D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A29BA8D2-4C94-4D09-B396-739CE96F5F6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DD40C4D2-5564-403E-B457-A7C1F68396A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4EEE9BD-EE91-44E2-9F09-8D80EFEDC1F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76E263A1-D46B-4D66-8C95-1D7BEC0D9D8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8969C904-FF14-4647-A59B-FCE6BFCDB10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24192D93-DF0B-4B20-8167-A13726F2DCC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5433F457-581B-4121-9254-725313EF121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1CDB0949-39AD-494E-B480-CEB0FC4CBF2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575055C2-3027-44E5-B156-CA534128DDA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D3AC6D2-840A-4AB3-9B27-D5DA527DBBE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61842AA8-68A6-4095-B332-3973646BB12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22974104-1D3E-476F-BFE5-27CAE72D40D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21,808
21,615
20.46
10,601,951
10,477,076
36,319
4,518,985
5,047,655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1EFE9927-584C-4D6C-B6F0-69D37A8DCE6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C42B9627-A4CA-4BB5-B5F2-52CDB548AC2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10966CCE-61D5-4452-B5D2-39877DFA28F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625106C8-06DB-4C3D-9FD3-57FB351595F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1E312323-1168-4DC0-981E-326C50BE35B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1FBAB25-2FF8-4C22-B86C-CDEB2B0C649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53E85B94-84DB-4837-99D0-A0824ED787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BB2C0915-BB48-4797-9897-10E0552870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7A1F2AD2-C406-45F8-B303-EF81D17DF23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15E09D12-A8A5-459E-8550-BB77FEE61BF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3471C59B-BA2F-4EFD-8010-9B5D36A5A9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B3F94B03-5AC8-43BB-97DD-FE35EB64B65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FB16F9BA-E20A-4EC9-B01C-1E6ABFCA983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FD4049C3-0177-4338-8CF6-EF6C5844F82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882E77BD-0805-4DE3-AC08-E25E1E43AF8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288DD741-A615-4A00-A3EC-2771837F62A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AD614B5-E417-45A5-9FDF-6AEE9C1989A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12449A88-A9F4-4954-985E-1E83CDF1924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5F2A0998-5D5F-4822-9AAC-7EB0F5BB36A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56965E94-25AD-47E8-A4F7-A64F7D26359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45C6F3E3-7684-4C54-891B-406B55C1EF3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C921D9B4-F654-4604-B723-0090C9CA37E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A29BF838-8394-4033-BDE1-C24988F004C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683CD51D-C1AD-47BC-A237-805050990E9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9F518018-A28A-4E16-94A7-6C8DAAD4F9F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6E518E15-DA6E-4AEC-9D0E-FCDB13F731D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3EA43BB4-1359-437C-985F-C8EBD94C461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64E7C4C9-9E9D-4E9F-80F1-B82EEE9F32D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A2AA7BBB-1C8D-4EA0-8A8B-00E81115941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EFEAE852-25D7-4B85-A309-301A5D32706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31684D26-06B4-48FA-B7E0-81C00D030D9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652D61FB-9674-4137-842F-BB2EDE28740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A1E18113-CF8C-4A44-9FDB-D57FC104A97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740F2AB7-5263-4BDD-8D07-CD9CD850578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2C33FD96-AB96-49A6-9DF6-0AB7216EDCF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本町においては、通勤・通学等のアクセスに便利な立地等の状況により、人口増が続いている。年少人口割合も高く、教育・福祉関連施設の狭小化に伴う施設の新増築や、交通インフラの整備に伴い、有形固定資産が比較的新しく、減価償却率は類似団体平均よりも低く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も、学童クラブの建替を始めとする建設事業や駒寄スマートインターチェンジの大型車対応化及びインターチェンジ周辺道路の整備による交通網の発達が見込まれるが、各種施設の老朽化に伴う更新費用が増加していくことが懸念されるため、公共施設総合管理計画や個別施設計画に基づき、計画的な管理に努めたい。　</a:t>
          </a:r>
          <a:endParaRPr kumimoji="1" lang="en-US" altLang="ja-JP" sz="900">
            <a:latin typeface="ＭＳ Ｐゴシック" panose="020B0600070205080204" pitchFamily="50" charset="-128"/>
            <a:ea typeface="ＭＳ Ｐゴシック" panose="020B0600070205080204" pitchFamily="50" charset="-128"/>
          </a:endParaRP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令和元年度における本町の有形固定資産減価償却率：</a:t>
          </a:r>
          <a:r>
            <a:rPr kumimoji="1" lang="en-US" altLang="ja-JP" sz="900">
              <a:latin typeface="ＭＳ Ｐゴシック" panose="020B0600070205080204" pitchFamily="50" charset="-128"/>
              <a:ea typeface="ＭＳ Ｐゴシック" panose="020B0600070205080204" pitchFamily="50" charset="-128"/>
            </a:rPr>
            <a:t>47.3)</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E93E7B98-FCFC-429B-B137-728AC7FABE5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B6A94124-FCBF-4786-AB6D-CA73513E89C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A3FEAF5D-A816-4721-9C86-29E258FEDC8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6DE15D1F-15A9-484D-9EDE-0505C31305B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697940E5-78B0-466D-B0BE-F19E5729A78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2CB5013B-81EB-427A-9B4E-54FE86F635F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FDB10803-F664-46C8-852E-57EB81F70EB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B57FE7D9-438C-4F85-9BCD-C972E74227D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6B290BA4-8CDF-4B65-B04F-762FA5CA1C4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ECE272D-3BFD-465F-AB03-D0C8BD49C56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4906F99-796E-4BD2-9AD8-418BA9E86BF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6D0A5F59-075E-4282-A841-75148A03B8D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4F3FDA60-AAEE-432D-91B5-48767FF31A0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74D8AC76-B693-44F2-89A7-C624E252B40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A73F16D2-05D0-4739-9617-4E45CDF748C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30B9AF6D-1AFF-46B4-82CD-75AAD5B7268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449E0F5-9351-4FF0-B366-A6F637C8C04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B2328606-10E6-4CA7-BE06-6019B51A59E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6" name="直線コネクタ 75">
          <a:extLst>
            <a:ext uri="{FF2B5EF4-FFF2-40B4-BE49-F238E27FC236}">
              <a16:creationId xmlns:a16="http://schemas.microsoft.com/office/drawing/2014/main" id="{DFB80B34-FA2F-4104-A69A-9B11C48DC3A2}"/>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7" name="有形固定資産減価償却率最小値テキスト">
          <a:extLst>
            <a:ext uri="{FF2B5EF4-FFF2-40B4-BE49-F238E27FC236}">
              <a16:creationId xmlns:a16="http://schemas.microsoft.com/office/drawing/2014/main" id="{8971E328-92D3-4B7E-B6B7-BF1F96C6806D}"/>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8" name="直線コネクタ 77">
          <a:extLst>
            <a:ext uri="{FF2B5EF4-FFF2-40B4-BE49-F238E27FC236}">
              <a16:creationId xmlns:a16="http://schemas.microsoft.com/office/drawing/2014/main" id="{E61C0999-2AD2-46A6-AE00-84A3BA7A7E3D}"/>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9" name="有形固定資産減価償却率最大値テキスト">
          <a:extLst>
            <a:ext uri="{FF2B5EF4-FFF2-40B4-BE49-F238E27FC236}">
              <a16:creationId xmlns:a16="http://schemas.microsoft.com/office/drawing/2014/main" id="{601CB958-BB80-4C7B-A0C0-C919F5C14A8C}"/>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0" name="直線コネクタ 79">
          <a:extLst>
            <a:ext uri="{FF2B5EF4-FFF2-40B4-BE49-F238E27FC236}">
              <a16:creationId xmlns:a16="http://schemas.microsoft.com/office/drawing/2014/main" id="{04CBFDB4-CFEF-42EC-806E-D100C596F860}"/>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1" name="有形固定資産減価償却率平均値テキスト">
          <a:extLst>
            <a:ext uri="{FF2B5EF4-FFF2-40B4-BE49-F238E27FC236}">
              <a16:creationId xmlns:a16="http://schemas.microsoft.com/office/drawing/2014/main" id="{208026C9-5CCD-46B1-B51F-20C55F334B30}"/>
            </a:ext>
          </a:extLst>
        </xdr:cNvPr>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2" name="フローチャート: 判断 81">
          <a:extLst>
            <a:ext uri="{FF2B5EF4-FFF2-40B4-BE49-F238E27FC236}">
              <a16:creationId xmlns:a16="http://schemas.microsoft.com/office/drawing/2014/main" id="{88C411DB-C0FC-44C1-9BBC-6E07BAD2287A}"/>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3" name="フローチャート: 判断 82">
          <a:extLst>
            <a:ext uri="{FF2B5EF4-FFF2-40B4-BE49-F238E27FC236}">
              <a16:creationId xmlns:a16="http://schemas.microsoft.com/office/drawing/2014/main" id="{14F5F11E-1C61-484C-9893-6EF728C12A1D}"/>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4" name="フローチャート: 判断 83">
          <a:extLst>
            <a:ext uri="{FF2B5EF4-FFF2-40B4-BE49-F238E27FC236}">
              <a16:creationId xmlns:a16="http://schemas.microsoft.com/office/drawing/2014/main" id="{856CD0D8-F2F3-4D69-A991-A0D4D96D95F7}"/>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5" name="フローチャート: 判断 84">
          <a:extLst>
            <a:ext uri="{FF2B5EF4-FFF2-40B4-BE49-F238E27FC236}">
              <a16:creationId xmlns:a16="http://schemas.microsoft.com/office/drawing/2014/main" id="{98D197A8-26B8-43FA-9083-94D9115699A1}"/>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6" name="フローチャート: 判断 85">
          <a:extLst>
            <a:ext uri="{FF2B5EF4-FFF2-40B4-BE49-F238E27FC236}">
              <a16:creationId xmlns:a16="http://schemas.microsoft.com/office/drawing/2014/main" id="{F4086BC0-11D8-44A6-8975-CF1F2B3CE596}"/>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6D6C408-7EA4-4DCB-A61A-6A9128FCA62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F18C00B-E1F4-4D35-AF7C-BC51DC818B9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CC01A08-34C9-4CF5-A4C8-2CBC1E57259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CD70CE8-AF74-4AC9-8536-CEF3D1EBBCC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58CEC8B2-2AE4-4DBC-B0E5-23B19C36964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50528</xdr:rowOff>
    </xdr:from>
    <xdr:to>
      <xdr:col>23</xdr:col>
      <xdr:colOff>136525</xdr:colOff>
      <xdr:row>27</xdr:row>
      <xdr:rowOff>152128</xdr:rowOff>
    </xdr:to>
    <xdr:sp macro="" textlink="">
      <xdr:nvSpPr>
        <xdr:cNvPr id="92" name="楕円 91">
          <a:extLst>
            <a:ext uri="{FF2B5EF4-FFF2-40B4-BE49-F238E27FC236}">
              <a16:creationId xmlns:a16="http://schemas.microsoft.com/office/drawing/2014/main" id="{F7EDA8D3-8635-4E85-A998-E76E12B35166}"/>
            </a:ext>
          </a:extLst>
        </xdr:cNvPr>
        <xdr:cNvSpPr/>
      </xdr:nvSpPr>
      <xdr:spPr>
        <a:xfrm>
          <a:off x="4711700" y="54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73405</xdr:rowOff>
    </xdr:from>
    <xdr:ext cx="405111" cy="259045"/>
    <xdr:sp macro="" textlink="">
      <xdr:nvSpPr>
        <xdr:cNvPr id="93" name="有形固定資産減価償却率該当値テキスト">
          <a:extLst>
            <a:ext uri="{FF2B5EF4-FFF2-40B4-BE49-F238E27FC236}">
              <a16:creationId xmlns:a16="http://schemas.microsoft.com/office/drawing/2014/main" id="{E0100610-C645-400E-9E12-6EB39F0D72FE}"/>
            </a:ext>
          </a:extLst>
        </xdr:cNvPr>
        <xdr:cNvSpPr txBox="1"/>
      </xdr:nvSpPr>
      <xdr:spPr>
        <a:xfrm>
          <a:off x="4813300" y="5302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27</xdr:row>
      <xdr:rowOff>32022</xdr:rowOff>
    </xdr:from>
    <xdr:to>
      <xdr:col>15</xdr:col>
      <xdr:colOff>187325</xdr:colOff>
      <xdr:row>27</xdr:row>
      <xdr:rowOff>133622</xdr:rowOff>
    </xdr:to>
    <xdr:sp macro="" textlink="">
      <xdr:nvSpPr>
        <xdr:cNvPr id="94" name="楕円 93">
          <a:extLst>
            <a:ext uri="{FF2B5EF4-FFF2-40B4-BE49-F238E27FC236}">
              <a16:creationId xmlns:a16="http://schemas.microsoft.com/office/drawing/2014/main" id="{62503BDC-4D09-4515-BD52-28E679CC7B8A}"/>
            </a:ext>
          </a:extLst>
        </xdr:cNvPr>
        <xdr:cNvSpPr/>
      </xdr:nvSpPr>
      <xdr:spPr>
        <a:xfrm>
          <a:off x="3238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26</xdr:row>
      <xdr:rowOff>157208</xdr:rowOff>
    </xdr:from>
    <xdr:to>
      <xdr:col>11</xdr:col>
      <xdr:colOff>187325</xdr:colOff>
      <xdr:row>27</xdr:row>
      <xdr:rowOff>87358</xdr:rowOff>
    </xdr:to>
    <xdr:sp macro="" textlink="">
      <xdr:nvSpPr>
        <xdr:cNvPr id="95" name="楕円 94">
          <a:extLst>
            <a:ext uri="{FF2B5EF4-FFF2-40B4-BE49-F238E27FC236}">
              <a16:creationId xmlns:a16="http://schemas.microsoft.com/office/drawing/2014/main" id="{A5E65525-BF2C-4535-A08F-7B72993EDC82}"/>
            </a:ext>
          </a:extLst>
        </xdr:cNvPr>
        <xdr:cNvSpPr/>
      </xdr:nvSpPr>
      <xdr:spPr>
        <a:xfrm>
          <a:off x="2476500" y="53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36558</xdr:rowOff>
    </xdr:from>
    <xdr:to>
      <xdr:col>15</xdr:col>
      <xdr:colOff>136525</xdr:colOff>
      <xdr:row>27</xdr:row>
      <xdr:rowOff>82822</xdr:rowOff>
    </xdr:to>
    <xdr:cxnSp macro="">
      <xdr:nvCxnSpPr>
        <xdr:cNvPr id="96" name="直線コネクタ 95">
          <a:extLst>
            <a:ext uri="{FF2B5EF4-FFF2-40B4-BE49-F238E27FC236}">
              <a16:creationId xmlns:a16="http://schemas.microsoft.com/office/drawing/2014/main" id="{B441367E-9955-4290-B91D-358792CC3ED0}"/>
            </a:ext>
          </a:extLst>
        </xdr:cNvPr>
        <xdr:cNvCxnSpPr/>
      </xdr:nvCxnSpPr>
      <xdr:spPr>
        <a:xfrm>
          <a:off x="2527300" y="543723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123281</xdr:rowOff>
    </xdr:from>
    <xdr:to>
      <xdr:col>7</xdr:col>
      <xdr:colOff>187325</xdr:colOff>
      <xdr:row>27</xdr:row>
      <xdr:rowOff>53431</xdr:rowOff>
    </xdr:to>
    <xdr:sp macro="" textlink="">
      <xdr:nvSpPr>
        <xdr:cNvPr id="97" name="楕円 96">
          <a:extLst>
            <a:ext uri="{FF2B5EF4-FFF2-40B4-BE49-F238E27FC236}">
              <a16:creationId xmlns:a16="http://schemas.microsoft.com/office/drawing/2014/main" id="{52C7BBEF-47C3-4E55-832C-78DE5C7E3A01}"/>
            </a:ext>
          </a:extLst>
        </xdr:cNvPr>
        <xdr:cNvSpPr/>
      </xdr:nvSpPr>
      <xdr:spPr>
        <a:xfrm>
          <a:off x="1714500" y="53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2631</xdr:rowOff>
    </xdr:from>
    <xdr:to>
      <xdr:col>11</xdr:col>
      <xdr:colOff>136525</xdr:colOff>
      <xdr:row>27</xdr:row>
      <xdr:rowOff>36558</xdr:rowOff>
    </xdr:to>
    <xdr:cxnSp macro="">
      <xdr:nvCxnSpPr>
        <xdr:cNvPr id="98" name="直線コネクタ 97">
          <a:extLst>
            <a:ext uri="{FF2B5EF4-FFF2-40B4-BE49-F238E27FC236}">
              <a16:creationId xmlns:a16="http://schemas.microsoft.com/office/drawing/2014/main" id="{5394AB74-C82A-4444-B3D4-49842F37A146}"/>
            </a:ext>
          </a:extLst>
        </xdr:cNvPr>
        <xdr:cNvCxnSpPr/>
      </xdr:nvCxnSpPr>
      <xdr:spPr>
        <a:xfrm>
          <a:off x="1765300" y="540330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9" name="n_1aveValue有形固定資産減価償却率">
          <a:extLst>
            <a:ext uri="{FF2B5EF4-FFF2-40B4-BE49-F238E27FC236}">
              <a16:creationId xmlns:a16="http://schemas.microsoft.com/office/drawing/2014/main" id="{2E6DBFA5-4BAB-4EAB-B2BC-2DB110C05D8A}"/>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0" name="n_2aveValue有形固定資産減価償却率">
          <a:extLst>
            <a:ext uri="{FF2B5EF4-FFF2-40B4-BE49-F238E27FC236}">
              <a16:creationId xmlns:a16="http://schemas.microsoft.com/office/drawing/2014/main" id="{4F2E8DB1-297D-4127-8C5D-9CE8711AE978}"/>
            </a:ext>
          </a:extLst>
        </xdr:cNvPr>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1" name="n_3aveValue有形固定資産減価償却率">
          <a:extLst>
            <a:ext uri="{FF2B5EF4-FFF2-40B4-BE49-F238E27FC236}">
              <a16:creationId xmlns:a16="http://schemas.microsoft.com/office/drawing/2014/main" id="{FE95B9A2-2B65-42E7-A9B4-9074BC7B992A}"/>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2" name="n_4aveValue有形固定資産減価償却率">
          <a:extLst>
            <a:ext uri="{FF2B5EF4-FFF2-40B4-BE49-F238E27FC236}">
              <a16:creationId xmlns:a16="http://schemas.microsoft.com/office/drawing/2014/main" id="{711BA1FB-D37D-49FE-B189-B2FAFFFAC190}"/>
            </a:ext>
          </a:extLst>
        </xdr:cNvPr>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150149</xdr:rowOff>
    </xdr:from>
    <xdr:ext cx="405111" cy="259045"/>
    <xdr:sp macro="" textlink="">
      <xdr:nvSpPr>
        <xdr:cNvPr id="103" name="n_2mainValue有形固定資産減価償却率">
          <a:extLst>
            <a:ext uri="{FF2B5EF4-FFF2-40B4-BE49-F238E27FC236}">
              <a16:creationId xmlns:a16="http://schemas.microsoft.com/office/drawing/2014/main" id="{CF49D676-64B2-4956-93C6-4603D1F3FDF2}"/>
            </a:ext>
          </a:extLst>
        </xdr:cNvPr>
        <xdr:cNvSpPr txBox="1"/>
      </xdr:nvSpPr>
      <xdr:spPr>
        <a:xfrm>
          <a:off x="3086744"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103885</xdr:rowOff>
    </xdr:from>
    <xdr:ext cx="405111" cy="259045"/>
    <xdr:sp macro="" textlink="">
      <xdr:nvSpPr>
        <xdr:cNvPr id="104" name="n_3mainValue有形固定資産減価償却率">
          <a:extLst>
            <a:ext uri="{FF2B5EF4-FFF2-40B4-BE49-F238E27FC236}">
              <a16:creationId xmlns:a16="http://schemas.microsoft.com/office/drawing/2014/main" id="{F0860AAA-0010-4E89-B65B-FB58BE3D17F3}"/>
            </a:ext>
          </a:extLst>
        </xdr:cNvPr>
        <xdr:cNvSpPr txBox="1"/>
      </xdr:nvSpPr>
      <xdr:spPr>
        <a:xfrm>
          <a:off x="2324744" y="516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69958</xdr:rowOff>
    </xdr:from>
    <xdr:ext cx="405111" cy="259045"/>
    <xdr:sp macro="" textlink="">
      <xdr:nvSpPr>
        <xdr:cNvPr id="105" name="n_4mainValue有形固定資産減価償却率">
          <a:extLst>
            <a:ext uri="{FF2B5EF4-FFF2-40B4-BE49-F238E27FC236}">
              <a16:creationId xmlns:a16="http://schemas.microsoft.com/office/drawing/2014/main" id="{C321AE48-139E-4645-84CA-0C2871D9816B}"/>
            </a:ext>
          </a:extLst>
        </xdr:cNvPr>
        <xdr:cNvSpPr txBox="1"/>
      </xdr:nvSpPr>
      <xdr:spPr>
        <a:xfrm>
          <a:off x="1562744" y="5127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6" name="正方形/長方形 105">
          <a:extLst>
            <a:ext uri="{FF2B5EF4-FFF2-40B4-BE49-F238E27FC236}">
              <a16:creationId xmlns:a16="http://schemas.microsoft.com/office/drawing/2014/main" id="{62420E4E-3DF3-41C2-AE1B-BF908C91ECF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7" name="正方形/長方形 106">
          <a:extLst>
            <a:ext uri="{FF2B5EF4-FFF2-40B4-BE49-F238E27FC236}">
              <a16:creationId xmlns:a16="http://schemas.microsoft.com/office/drawing/2014/main" id="{6B2755D7-3927-4CEE-A9C3-6EE27271D76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8" name="正方形/長方形 107">
          <a:extLst>
            <a:ext uri="{FF2B5EF4-FFF2-40B4-BE49-F238E27FC236}">
              <a16:creationId xmlns:a16="http://schemas.microsoft.com/office/drawing/2014/main" id="{C324DE36-6750-4745-A157-D1EF923D8E8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9" name="正方形/長方形 108">
          <a:extLst>
            <a:ext uri="{FF2B5EF4-FFF2-40B4-BE49-F238E27FC236}">
              <a16:creationId xmlns:a16="http://schemas.microsoft.com/office/drawing/2014/main" id="{E35E3560-256B-45C9-B688-E3DD54950AB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0" name="正方形/長方形 109">
          <a:extLst>
            <a:ext uri="{FF2B5EF4-FFF2-40B4-BE49-F238E27FC236}">
              <a16:creationId xmlns:a16="http://schemas.microsoft.com/office/drawing/2014/main" id="{96F1A2AC-8ADC-4856-B14F-C4F1496F6C4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1" name="正方形/長方形 110">
          <a:extLst>
            <a:ext uri="{FF2B5EF4-FFF2-40B4-BE49-F238E27FC236}">
              <a16:creationId xmlns:a16="http://schemas.microsoft.com/office/drawing/2014/main" id="{4FB0F12F-8C94-4446-9029-5AC60E3753A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2" name="正方形/長方形 111">
          <a:extLst>
            <a:ext uri="{FF2B5EF4-FFF2-40B4-BE49-F238E27FC236}">
              <a16:creationId xmlns:a16="http://schemas.microsoft.com/office/drawing/2014/main" id="{F4C758CD-9FB4-4C30-A68A-C7AA1AEE470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3" name="正方形/長方形 112">
          <a:extLst>
            <a:ext uri="{FF2B5EF4-FFF2-40B4-BE49-F238E27FC236}">
              <a16:creationId xmlns:a16="http://schemas.microsoft.com/office/drawing/2014/main" id="{6DB3EFB4-D9B8-4B4E-96B4-1AF5BA79F37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4" name="正方形/長方形 113">
          <a:extLst>
            <a:ext uri="{FF2B5EF4-FFF2-40B4-BE49-F238E27FC236}">
              <a16:creationId xmlns:a16="http://schemas.microsoft.com/office/drawing/2014/main" id="{CC6A3835-638E-4F85-BD41-902364AC365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正方形/長方形 114">
          <a:extLst>
            <a:ext uri="{FF2B5EF4-FFF2-40B4-BE49-F238E27FC236}">
              <a16:creationId xmlns:a16="http://schemas.microsoft.com/office/drawing/2014/main" id="{1A704BBE-3994-4A94-8787-317B6935EA5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6" name="正方形/長方形 115">
          <a:extLst>
            <a:ext uri="{FF2B5EF4-FFF2-40B4-BE49-F238E27FC236}">
              <a16:creationId xmlns:a16="http://schemas.microsoft.com/office/drawing/2014/main" id="{37D167B1-5DD9-4B67-82D4-24D45D50F83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7" name="正方形/長方形 116">
          <a:extLst>
            <a:ext uri="{FF2B5EF4-FFF2-40B4-BE49-F238E27FC236}">
              <a16:creationId xmlns:a16="http://schemas.microsoft.com/office/drawing/2014/main" id="{06EA265E-E681-40F2-9813-E715D1A236C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8" name="テキスト ボックス 117">
          <a:extLst>
            <a:ext uri="{FF2B5EF4-FFF2-40B4-BE49-F238E27FC236}">
              <a16:creationId xmlns:a16="http://schemas.microsoft.com/office/drawing/2014/main" id="{B45FD894-BD48-4926-BB63-5A7C529C3F1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債務償還比率は、類似団体平均を下回っており、主な要因としては、平成２９年度において繰上げ償還を実施し、地方債残高を大幅に減少させたこと、また、人口増に伴う町税の堅調な増加が考えられる。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近年においては、教育・福祉関連施設の新増築やインターチェンジ周辺の道路網整備に伴う起債の増加で、地方債残高が増加傾向にあり、比率の上昇が懸念される。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今後は、中長期的な事業計画等に基づいた事業の実施及び事業の精査による歳出削減や補助金の有効活用などにより、起債の発行を抑制し、比率の上昇を抑えていく必要がある。</a:t>
          </a:r>
        </a:p>
      </xdr:txBody>
    </xdr:sp>
    <xdr:clientData/>
  </xdr:twoCellAnchor>
  <xdr:oneCellAnchor>
    <xdr:from>
      <xdr:col>57</xdr:col>
      <xdr:colOff>111125</xdr:colOff>
      <xdr:row>23</xdr:row>
      <xdr:rowOff>47625</xdr:rowOff>
    </xdr:from>
    <xdr:ext cx="349839" cy="225703"/>
    <xdr:sp macro="" textlink="">
      <xdr:nvSpPr>
        <xdr:cNvPr id="119" name="テキスト ボックス 118">
          <a:extLst>
            <a:ext uri="{FF2B5EF4-FFF2-40B4-BE49-F238E27FC236}">
              <a16:creationId xmlns:a16="http://schemas.microsoft.com/office/drawing/2014/main" id="{A46CE972-BDB0-4A3C-BCA5-489E209E8C4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0" name="直線コネクタ 119">
          <a:extLst>
            <a:ext uri="{FF2B5EF4-FFF2-40B4-BE49-F238E27FC236}">
              <a16:creationId xmlns:a16="http://schemas.microsoft.com/office/drawing/2014/main" id="{990CAE9E-CEC2-42AF-AE68-004DB2A32CC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1" name="テキスト ボックス 120">
          <a:extLst>
            <a:ext uri="{FF2B5EF4-FFF2-40B4-BE49-F238E27FC236}">
              <a16:creationId xmlns:a16="http://schemas.microsoft.com/office/drawing/2014/main" id="{FE4C7837-CF1B-461D-8543-06E942E8890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2" name="直線コネクタ 121">
          <a:extLst>
            <a:ext uri="{FF2B5EF4-FFF2-40B4-BE49-F238E27FC236}">
              <a16:creationId xmlns:a16="http://schemas.microsoft.com/office/drawing/2014/main" id="{88951034-088F-4CEB-BDA8-05A671D96B65}"/>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3" name="テキスト ボックス 122">
          <a:extLst>
            <a:ext uri="{FF2B5EF4-FFF2-40B4-BE49-F238E27FC236}">
              <a16:creationId xmlns:a16="http://schemas.microsoft.com/office/drawing/2014/main" id="{5175D222-1366-4E9E-8BD6-02178673E296}"/>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4" name="直線コネクタ 123">
          <a:extLst>
            <a:ext uri="{FF2B5EF4-FFF2-40B4-BE49-F238E27FC236}">
              <a16:creationId xmlns:a16="http://schemas.microsoft.com/office/drawing/2014/main" id="{EA0EBC0D-1220-4E14-9005-88E9D5D95D56}"/>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5" name="テキスト ボックス 124">
          <a:extLst>
            <a:ext uri="{FF2B5EF4-FFF2-40B4-BE49-F238E27FC236}">
              <a16:creationId xmlns:a16="http://schemas.microsoft.com/office/drawing/2014/main" id="{D8098A3A-7515-4CD6-B6C8-6622B9602ABB}"/>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6" name="直線コネクタ 125">
          <a:extLst>
            <a:ext uri="{FF2B5EF4-FFF2-40B4-BE49-F238E27FC236}">
              <a16:creationId xmlns:a16="http://schemas.microsoft.com/office/drawing/2014/main" id="{3B23F686-D4E7-478D-846B-35A4067ACBC2}"/>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7" name="テキスト ボックス 126">
          <a:extLst>
            <a:ext uri="{FF2B5EF4-FFF2-40B4-BE49-F238E27FC236}">
              <a16:creationId xmlns:a16="http://schemas.microsoft.com/office/drawing/2014/main" id="{D99CBEF8-5069-4AE9-A55F-6102AAF0D657}"/>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8" name="直線コネクタ 127">
          <a:extLst>
            <a:ext uri="{FF2B5EF4-FFF2-40B4-BE49-F238E27FC236}">
              <a16:creationId xmlns:a16="http://schemas.microsoft.com/office/drawing/2014/main" id="{35F101A4-6610-42C2-929B-9E014821722C}"/>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9" name="テキスト ボックス 128">
          <a:extLst>
            <a:ext uri="{FF2B5EF4-FFF2-40B4-BE49-F238E27FC236}">
              <a16:creationId xmlns:a16="http://schemas.microsoft.com/office/drawing/2014/main" id="{10154336-E250-4E71-88EB-6D90A1A73D8B}"/>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DF1BC1DD-0D4F-4BC3-B6C4-DA08191C097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41CE866A-4A15-4991-B555-CC08428B19D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2" name="直線コネクタ 131">
          <a:extLst>
            <a:ext uri="{FF2B5EF4-FFF2-40B4-BE49-F238E27FC236}">
              <a16:creationId xmlns:a16="http://schemas.microsoft.com/office/drawing/2014/main" id="{473C226A-B075-470C-81AC-71C9035DCE55}"/>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3" name="債務償還比率最小値テキスト">
          <a:extLst>
            <a:ext uri="{FF2B5EF4-FFF2-40B4-BE49-F238E27FC236}">
              <a16:creationId xmlns:a16="http://schemas.microsoft.com/office/drawing/2014/main" id="{A3C3399A-1AE6-4D9C-8A85-4D201E9BF7A0}"/>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4" name="直線コネクタ 133">
          <a:extLst>
            <a:ext uri="{FF2B5EF4-FFF2-40B4-BE49-F238E27FC236}">
              <a16:creationId xmlns:a16="http://schemas.microsoft.com/office/drawing/2014/main" id="{4FBD0E07-ECBA-4B23-9892-60C08A2C1BE3}"/>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5" name="債務償還比率最大値テキスト">
          <a:extLst>
            <a:ext uri="{FF2B5EF4-FFF2-40B4-BE49-F238E27FC236}">
              <a16:creationId xmlns:a16="http://schemas.microsoft.com/office/drawing/2014/main" id="{06356757-64A5-4D83-9621-8350A1BF4A92}"/>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6" name="直線コネクタ 135">
          <a:extLst>
            <a:ext uri="{FF2B5EF4-FFF2-40B4-BE49-F238E27FC236}">
              <a16:creationId xmlns:a16="http://schemas.microsoft.com/office/drawing/2014/main" id="{A26C8BAF-8785-49EC-BBAB-A34717BA931B}"/>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37" name="債務償還比率平均値テキスト">
          <a:extLst>
            <a:ext uri="{FF2B5EF4-FFF2-40B4-BE49-F238E27FC236}">
              <a16:creationId xmlns:a16="http://schemas.microsoft.com/office/drawing/2014/main" id="{226958A4-ABBA-434B-9B4F-91A3BAEE6038}"/>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8" name="フローチャート: 判断 137">
          <a:extLst>
            <a:ext uri="{FF2B5EF4-FFF2-40B4-BE49-F238E27FC236}">
              <a16:creationId xmlns:a16="http://schemas.microsoft.com/office/drawing/2014/main" id="{F86D4206-958B-42BC-B187-1D979AEA8695}"/>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9" name="フローチャート: 判断 138">
          <a:extLst>
            <a:ext uri="{FF2B5EF4-FFF2-40B4-BE49-F238E27FC236}">
              <a16:creationId xmlns:a16="http://schemas.microsoft.com/office/drawing/2014/main" id="{CC24976F-761B-4329-8A62-5E6AD4F5B65F}"/>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0" name="フローチャート: 判断 139">
          <a:extLst>
            <a:ext uri="{FF2B5EF4-FFF2-40B4-BE49-F238E27FC236}">
              <a16:creationId xmlns:a16="http://schemas.microsoft.com/office/drawing/2014/main" id="{7E205882-EDF6-4A62-81B9-6696070B32DD}"/>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1" name="フローチャート: 判断 140">
          <a:extLst>
            <a:ext uri="{FF2B5EF4-FFF2-40B4-BE49-F238E27FC236}">
              <a16:creationId xmlns:a16="http://schemas.microsoft.com/office/drawing/2014/main" id="{AA54186F-31AC-4DBB-A037-E566912B773D}"/>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2" name="フローチャート: 判断 141">
          <a:extLst>
            <a:ext uri="{FF2B5EF4-FFF2-40B4-BE49-F238E27FC236}">
              <a16:creationId xmlns:a16="http://schemas.microsoft.com/office/drawing/2014/main" id="{A69B3C45-7C57-4AB1-AC0C-EE6854AFC60C}"/>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9706E9E-90FD-49CD-9A1E-D860346AA9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16DF51B-54D9-42A8-9BEE-134544689C2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A4E59690-1F18-4A61-8B46-014BD3AD5F8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833542C-0BA9-479C-8DE5-172E1F5C8D2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165100C-A82A-439E-A8EC-195985E197C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147041</xdr:rowOff>
    </xdr:from>
    <xdr:to>
      <xdr:col>76</xdr:col>
      <xdr:colOff>73025</xdr:colOff>
      <xdr:row>29</xdr:row>
      <xdr:rowOff>77191</xdr:rowOff>
    </xdr:to>
    <xdr:sp macro="" textlink="">
      <xdr:nvSpPr>
        <xdr:cNvPr id="148" name="楕円 147">
          <a:extLst>
            <a:ext uri="{FF2B5EF4-FFF2-40B4-BE49-F238E27FC236}">
              <a16:creationId xmlns:a16="http://schemas.microsoft.com/office/drawing/2014/main" id="{A2119022-C5D7-418A-A843-68E268C6734B}"/>
            </a:ext>
          </a:extLst>
        </xdr:cNvPr>
        <xdr:cNvSpPr/>
      </xdr:nvSpPr>
      <xdr:spPr>
        <a:xfrm>
          <a:off x="14744700" y="57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169918</xdr:rowOff>
    </xdr:from>
    <xdr:ext cx="469744" cy="259045"/>
    <xdr:sp macro="" textlink="">
      <xdr:nvSpPr>
        <xdr:cNvPr id="149" name="債務償還比率該当値テキスト">
          <a:extLst>
            <a:ext uri="{FF2B5EF4-FFF2-40B4-BE49-F238E27FC236}">
              <a16:creationId xmlns:a16="http://schemas.microsoft.com/office/drawing/2014/main" id="{6FFB4327-BDE6-4562-AC7A-7B292C6C673D}"/>
            </a:ext>
          </a:extLst>
        </xdr:cNvPr>
        <xdr:cNvSpPr txBox="1"/>
      </xdr:nvSpPr>
      <xdr:spPr>
        <a:xfrm>
          <a:off x="14846300" y="557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144968</xdr:rowOff>
    </xdr:from>
    <xdr:to>
      <xdr:col>72</xdr:col>
      <xdr:colOff>123825</xdr:colOff>
      <xdr:row>29</xdr:row>
      <xdr:rowOff>75118</xdr:rowOff>
    </xdr:to>
    <xdr:sp macro="" textlink="">
      <xdr:nvSpPr>
        <xdr:cNvPr id="150" name="楕円 149">
          <a:extLst>
            <a:ext uri="{FF2B5EF4-FFF2-40B4-BE49-F238E27FC236}">
              <a16:creationId xmlns:a16="http://schemas.microsoft.com/office/drawing/2014/main" id="{3FABBB7D-3FFC-478E-820F-BC272E067DC1}"/>
            </a:ext>
          </a:extLst>
        </xdr:cNvPr>
        <xdr:cNvSpPr/>
      </xdr:nvSpPr>
      <xdr:spPr>
        <a:xfrm>
          <a:off x="14033500" y="57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24318</xdr:rowOff>
    </xdr:from>
    <xdr:to>
      <xdr:col>76</xdr:col>
      <xdr:colOff>22225</xdr:colOff>
      <xdr:row>29</xdr:row>
      <xdr:rowOff>26391</xdr:rowOff>
    </xdr:to>
    <xdr:cxnSp macro="">
      <xdr:nvCxnSpPr>
        <xdr:cNvPr id="151" name="直線コネクタ 150">
          <a:extLst>
            <a:ext uri="{FF2B5EF4-FFF2-40B4-BE49-F238E27FC236}">
              <a16:creationId xmlns:a16="http://schemas.microsoft.com/office/drawing/2014/main" id="{C0272AC6-716D-4517-A94D-0BCE77CF0AC1}"/>
            </a:ext>
          </a:extLst>
        </xdr:cNvPr>
        <xdr:cNvCxnSpPr/>
      </xdr:nvCxnSpPr>
      <xdr:spPr>
        <a:xfrm>
          <a:off x="14084300" y="5767893"/>
          <a:ext cx="7112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145054</xdr:rowOff>
    </xdr:from>
    <xdr:to>
      <xdr:col>68</xdr:col>
      <xdr:colOff>123825</xdr:colOff>
      <xdr:row>29</xdr:row>
      <xdr:rowOff>75204</xdr:rowOff>
    </xdr:to>
    <xdr:sp macro="" textlink="">
      <xdr:nvSpPr>
        <xdr:cNvPr id="152" name="楕円 151">
          <a:extLst>
            <a:ext uri="{FF2B5EF4-FFF2-40B4-BE49-F238E27FC236}">
              <a16:creationId xmlns:a16="http://schemas.microsoft.com/office/drawing/2014/main" id="{E9B87A56-8514-4C63-8CC3-8A0C4E83CAE8}"/>
            </a:ext>
          </a:extLst>
        </xdr:cNvPr>
        <xdr:cNvSpPr/>
      </xdr:nvSpPr>
      <xdr:spPr>
        <a:xfrm>
          <a:off x="13271500" y="571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24318</xdr:rowOff>
    </xdr:from>
    <xdr:to>
      <xdr:col>72</xdr:col>
      <xdr:colOff>73025</xdr:colOff>
      <xdr:row>29</xdr:row>
      <xdr:rowOff>24404</xdr:rowOff>
    </xdr:to>
    <xdr:cxnSp macro="">
      <xdr:nvCxnSpPr>
        <xdr:cNvPr id="153" name="直線コネクタ 152">
          <a:extLst>
            <a:ext uri="{FF2B5EF4-FFF2-40B4-BE49-F238E27FC236}">
              <a16:creationId xmlns:a16="http://schemas.microsoft.com/office/drawing/2014/main" id="{E423C2F4-8820-4F55-9595-2918978348D0}"/>
            </a:ext>
          </a:extLst>
        </xdr:cNvPr>
        <xdr:cNvCxnSpPr/>
      </xdr:nvCxnSpPr>
      <xdr:spPr>
        <a:xfrm flipV="1">
          <a:off x="13322300" y="5767893"/>
          <a:ext cx="762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150236</xdr:rowOff>
    </xdr:from>
    <xdr:to>
      <xdr:col>64</xdr:col>
      <xdr:colOff>123825</xdr:colOff>
      <xdr:row>29</xdr:row>
      <xdr:rowOff>80386</xdr:rowOff>
    </xdr:to>
    <xdr:sp macro="" textlink="">
      <xdr:nvSpPr>
        <xdr:cNvPr id="154" name="楕円 153">
          <a:extLst>
            <a:ext uri="{FF2B5EF4-FFF2-40B4-BE49-F238E27FC236}">
              <a16:creationId xmlns:a16="http://schemas.microsoft.com/office/drawing/2014/main" id="{3E3E345A-4919-4418-A196-D4D9AAE5D224}"/>
            </a:ext>
          </a:extLst>
        </xdr:cNvPr>
        <xdr:cNvSpPr/>
      </xdr:nvSpPr>
      <xdr:spPr>
        <a:xfrm>
          <a:off x="12509500" y="57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24404</xdr:rowOff>
    </xdr:from>
    <xdr:to>
      <xdr:col>68</xdr:col>
      <xdr:colOff>73025</xdr:colOff>
      <xdr:row>29</xdr:row>
      <xdr:rowOff>29586</xdr:rowOff>
    </xdr:to>
    <xdr:cxnSp macro="">
      <xdr:nvCxnSpPr>
        <xdr:cNvPr id="155" name="直線コネクタ 154">
          <a:extLst>
            <a:ext uri="{FF2B5EF4-FFF2-40B4-BE49-F238E27FC236}">
              <a16:creationId xmlns:a16="http://schemas.microsoft.com/office/drawing/2014/main" id="{C2375CD2-0DAD-4BC2-9C97-C32974FE4E08}"/>
            </a:ext>
          </a:extLst>
        </xdr:cNvPr>
        <xdr:cNvCxnSpPr/>
      </xdr:nvCxnSpPr>
      <xdr:spPr>
        <a:xfrm flipV="1">
          <a:off x="12560300" y="5767979"/>
          <a:ext cx="762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2535</xdr:rowOff>
    </xdr:from>
    <xdr:to>
      <xdr:col>60</xdr:col>
      <xdr:colOff>123825</xdr:colOff>
      <xdr:row>29</xdr:row>
      <xdr:rowOff>104135</xdr:rowOff>
    </xdr:to>
    <xdr:sp macro="" textlink="">
      <xdr:nvSpPr>
        <xdr:cNvPr id="156" name="楕円 155">
          <a:extLst>
            <a:ext uri="{FF2B5EF4-FFF2-40B4-BE49-F238E27FC236}">
              <a16:creationId xmlns:a16="http://schemas.microsoft.com/office/drawing/2014/main" id="{62F9BCF8-3CDD-4CA2-8A23-8759058024B4}"/>
            </a:ext>
          </a:extLst>
        </xdr:cNvPr>
        <xdr:cNvSpPr/>
      </xdr:nvSpPr>
      <xdr:spPr>
        <a:xfrm>
          <a:off x="11747500" y="574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29586</xdr:rowOff>
    </xdr:from>
    <xdr:to>
      <xdr:col>64</xdr:col>
      <xdr:colOff>73025</xdr:colOff>
      <xdr:row>29</xdr:row>
      <xdr:rowOff>53335</xdr:rowOff>
    </xdr:to>
    <xdr:cxnSp macro="">
      <xdr:nvCxnSpPr>
        <xdr:cNvPr id="157" name="直線コネクタ 156">
          <a:extLst>
            <a:ext uri="{FF2B5EF4-FFF2-40B4-BE49-F238E27FC236}">
              <a16:creationId xmlns:a16="http://schemas.microsoft.com/office/drawing/2014/main" id="{2E4B44B0-6965-4E4E-A26D-1D26A7BF601C}"/>
            </a:ext>
          </a:extLst>
        </xdr:cNvPr>
        <xdr:cNvCxnSpPr/>
      </xdr:nvCxnSpPr>
      <xdr:spPr>
        <a:xfrm flipV="1">
          <a:off x="11798300" y="5773161"/>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58" name="n_1aveValue債務償還比率">
          <a:extLst>
            <a:ext uri="{FF2B5EF4-FFF2-40B4-BE49-F238E27FC236}">
              <a16:creationId xmlns:a16="http://schemas.microsoft.com/office/drawing/2014/main" id="{1C836467-A2FE-4A27-8C5C-E846AC4AA3BF}"/>
            </a:ext>
          </a:extLst>
        </xdr:cNvPr>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59" name="n_2aveValue債務償還比率">
          <a:extLst>
            <a:ext uri="{FF2B5EF4-FFF2-40B4-BE49-F238E27FC236}">
              <a16:creationId xmlns:a16="http://schemas.microsoft.com/office/drawing/2014/main" id="{4FEB8895-DF4F-4532-A480-6BACB2E424FF}"/>
            </a:ext>
          </a:extLst>
        </xdr:cNvPr>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0" name="n_3aveValue債務償還比率">
          <a:extLst>
            <a:ext uri="{FF2B5EF4-FFF2-40B4-BE49-F238E27FC236}">
              <a16:creationId xmlns:a16="http://schemas.microsoft.com/office/drawing/2014/main" id="{1F56784A-1E1C-4D05-91DE-BC5224FE7D23}"/>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1" name="n_4aveValue債務償還比率">
          <a:extLst>
            <a:ext uri="{FF2B5EF4-FFF2-40B4-BE49-F238E27FC236}">
              <a16:creationId xmlns:a16="http://schemas.microsoft.com/office/drawing/2014/main" id="{247D5821-6521-4378-889A-540868E1D3EB}"/>
            </a:ext>
          </a:extLst>
        </xdr:cNvPr>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91645</xdr:rowOff>
    </xdr:from>
    <xdr:ext cx="469744" cy="259045"/>
    <xdr:sp macro="" textlink="">
      <xdr:nvSpPr>
        <xdr:cNvPr id="162" name="n_1mainValue債務償還比率">
          <a:extLst>
            <a:ext uri="{FF2B5EF4-FFF2-40B4-BE49-F238E27FC236}">
              <a16:creationId xmlns:a16="http://schemas.microsoft.com/office/drawing/2014/main" id="{DEBD9514-9B23-4A75-8558-DC448EFCFE74}"/>
            </a:ext>
          </a:extLst>
        </xdr:cNvPr>
        <xdr:cNvSpPr txBox="1"/>
      </xdr:nvSpPr>
      <xdr:spPr>
        <a:xfrm>
          <a:off x="13836727" y="5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91731</xdr:rowOff>
    </xdr:from>
    <xdr:ext cx="469744" cy="259045"/>
    <xdr:sp macro="" textlink="">
      <xdr:nvSpPr>
        <xdr:cNvPr id="163" name="n_2mainValue債務償還比率">
          <a:extLst>
            <a:ext uri="{FF2B5EF4-FFF2-40B4-BE49-F238E27FC236}">
              <a16:creationId xmlns:a16="http://schemas.microsoft.com/office/drawing/2014/main" id="{3ABB76AC-6C7C-4FE3-9294-50192302BEB5}"/>
            </a:ext>
          </a:extLst>
        </xdr:cNvPr>
        <xdr:cNvSpPr txBox="1"/>
      </xdr:nvSpPr>
      <xdr:spPr>
        <a:xfrm>
          <a:off x="13087427" y="549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96913</xdr:rowOff>
    </xdr:from>
    <xdr:ext cx="469744" cy="259045"/>
    <xdr:sp macro="" textlink="">
      <xdr:nvSpPr>
        <xdr:cNvPr id="164" name="n_3mainValue債務償還比率">
          <a:extLst>
            <a:ext uri="{FF2B5EF4-FFF2-40B4-BE49-F238E27FC236}">
              <a16:creationId xmlns:a16="http://schemas.microsoft.com/office/drawing/2014/main" id="{8F633171-F636-42D0-9494-BE63C0A5EC18}"/>
            </a:ext>
          </a:extLst>
        </xdr:cNvPr>
        <xdr:cNvSpPr txBox="1"/>
      </xdr:nvSpPr>
      <xdr:spPr>
        <a:xfrm>
          <a:off x="12325427" y="549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120662</xdr:rowOff>
    </xdr:from>
    <xdr:ext cx="469744" cy="259045"/>
    <xdr:sp macro="" textlink="">
      <xdr:nvSpPr>
        <xdr:cNvPr id="165" name="n_4mainValue債務償還比率">
          <a:extLst>
            <a:ext uri="{FF2B5EF4-FFF2-40B4-BE49-F238E27FC236}">
              <a16:creationId xmlns:a16="http://schemas.microsoft.com/office/drawing/2014/main" id="{92E1CDD8-4330-4E50-B175-67394A9000F1}"/>
            </a:ext>
          </a:extLst>
        </xdr:cNvPr>
        <xdr:cNvSpPr txBox="1"/>
      </xdr:nvSpPr>
      <xdr:spPr>
        <a:xfrm>
          <a:off x="11563427" y="552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305B48FF-92FA-4152-B085-D90800782DA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E2FA7859-39AE-4B81-B69C-EC6499052A5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AB1B980D-446B-4857-8666-C28B7CC6F6D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9012689A-C5E3-47EC-B8DD-27256F4F4D2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4E874574-02CC-47FC-B120-45B87A22FE4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1159F2BD-95AF-4C11-A84A-9DC9991F552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74968C-079F-4B7D-9002-E5B009C47F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BFCA5A-DCDC-4051-B43A-AF3161C57D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82F968-BACE-47C0-A4BC-6E4A92D0185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4B1C77-6394-4B61-BC76-76210D906ED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51076F-936C-4F68-BA84-108211256EC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9EE7B79-E606-43A2-9C7B-2C36A5D9CC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C79CBE-D939-4F20-9AFA-23B93EA4AB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F2F75A-8612-4DE4-A689-2CD0A6126DF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FAE218-BF5E-4DC3-8017-0355F4B4B6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A3ABFC-6FE4-4705-A532-EBE2643E935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21,808
21,615
20.46
10,601,951
10,477,076
36,319
4,518,985
5,047,655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320998-E90B-41B9-880A-39AC759F747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5C3A716-DBBB-4F72-B568-C42F853E8F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B31777F-8181-4BBE-A977-09183CA831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75FBC5-757E-420A-AAA3-C1974B5CEA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A62916-A572-43A2-BB2C-FBC94744C90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C342AFB-33FE-4355-84B8-26F15F3459C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B03F7E-537E-4452-BE8F-81C56DB6E0A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B8D08C9-4051-4840-9652-E4B15B2CC6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DC919D-4CCB-4C43-896A-EA96D882469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78841AD-8C3B-43FE-B604-28F162DD58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C7450C-C134-4764-831A-9CCA837571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CEDC64A-438B-4074-9B9E-FEE80946102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6A45376-8C9A-47DB-A3DB-3133FF83CE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D8A689-AD2A-4CB8-A007-D53944DECB1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7590D2-0762-4202-AA21-4B617D5D9C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FED527-8356-45AB-ABB0-FE7F2A576B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6A096F-519C-4B44-B73D-4996FE8A1F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B54010-0276-4DD2-A373-ADD3DEACEFA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F104EEB-2219-4511-BEA6-EA4D9C25E51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F86732D-0BFA-428A-B912-48FE54352E1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18580C6-8394-473C-9732-065BC775D20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79D2A24-BEFD-4150-B5ED-1C6D2273DFC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1F82A8-D300-4300-8374-9BC5F8F24B3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8EF994C-DF52-489C-89AA-20F9AD7B094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8DCA300-196B-46A0-B41A-8967BC7440B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6FDD73F-3D39-4C4F-80C0-87DC2DDFD05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E41652A-BB36-402E-A121-F3E1CD45046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AF66F56-026F-4271-943B-75D3C58F46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F099376-19B1-4703-BE7F-99854D53E9E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5E28813-A4DB-4813-A533-DAA128FC1A5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BE591FD-70E6-40D6-9728-675BDDD1A12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BE7ACA2-BE23-4753-A9DB-D5254F1466F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445A32C-5F33-4886-83FA-600145011B9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057741E-51CD-4F88-8590-1B402C12B14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A2AB346-C54F-4CA5-B1C8-9DE3B4A1B6D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C406F48-9342-4A75-A70C-B6453D45D40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6ACEA3F-7EDE-47D8-9601-0B360849501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79BEE06-4207-4083-A0DF-9E5FB4E6DA6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5982677-C2D1-4555-90FC-7F0B01459D9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7A3D548-3640-4167-9AC5-A0335A1B68D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47A138B-1052-4A52-8812-10A6A6B6E13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220966B-E838-4314-AFB2-3CB1527C27D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CC76A28-B2D0-4D67-B7E3-72E1AF7739C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8281ED1-5796-4E92-A5E1-CDEBBA2194E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C3742CC-511B-400F-8D8B-3ED071CC0D8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AB3173F5-A333-4201-B947-938F349C8E3C}"/>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623C03D8-3E0D-4A72-8533-612B2A150CCE}"/>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6352CC9C-6F7C-4F1B-91CE-55225A2AFA02}"/>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B7A54F7A-CE6D-45B0-A4B9-942C20C3A704}"/>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188CD43C-4126-4CD6-9AC3-823622406F96}"/>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CD01BD71-A498-4A69-83D4-85F29D042D47}"/>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9C018964-1D82-4AA7-A3AB-46414CB35D57}"/>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BF49F6C8-2438-4B5C-8D9B-5FC8716B1F01}"/>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B466FCB6-ED09-4FA1-8329-F751248DF939}"/>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C80C415B-AF7A-4D5E-9F2A-A623A494E74F}"/>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71142205-76FA-4775-A188-6004DFC787C5}"/>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66DF4D1-3BEB-46CA-A4F0-C7FDD1AA802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07D69C-7300-4975-A90A-96676E80595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83079F2-4C0D-461F-9E85-79449897089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B3EB7DB-FD61-48C9-AB89-DD965AC03FD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68E4164-DF01-4CAD-82CE-8CBFF542E55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124460</xdr:rowOff>
    </xdr:from>
    <xdr:to>
      <xdr:col>24</xdr:col>
      <xdr:colOff>114300</xdr:colOff>
      <xdr:row>35</xdr:row>
      <xdr:rowOff>54610</xdr:rowOff>
    </xdr:to>
    <xdr:sp macro="" textlink="">
      <xdr:nvSpPr>
        <xdr:cNvPr id="73" name="楕円 72">
          <a:extLst>
            <a:ext uri="{FF2B5EF4-FFF2-40B4-BE49-F238E27FC236}">
              <a16:creationId xmlns:a16="http://schemas.microsoft.com/office/drawing/2014/main" id="{DF7DE854-2FE0-4CAC-994C-8550CD7452D0}"/>
            </a:ext>
          </a:extLst>
        </xdr:cNvPr>
        <xdr:cNvSpPr/>
      </xdr:nvSpPr>
      <xdr:spPr>
        <a:xfrm>
          <a:off x="4584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39387</xdr:rowOff>
    </xdr:from>
    <xdr:ext cx="405111" cy="259045"/>
    <xdr:sp macro="" textlink="">
      <xdr:nvSpPr>
        <xdr:cNvPr id="74" name="【道路】&#10;有形固定資産減価償却率該当値テキスト">
          <a:extLst>
            <a:ext uri="{FF2B5EF4-FFF2-40B4-BE49-F238E27FC236}">
              <a16:creationId xmlns:a16="http://schemas.microsoft.com/office/drawing/2014/main" id="{7CFD12CA-C5AB-4329-B583-43AA720FFA67}"/>
            </a:ext>
          </a:extLst>
        </xdr:cNvPr>
        <xdr:cNvSpPr txBox="1"/>
      </xdr:nvSpPr>
      <xdr:spPr>
        <a:xfrm>
          <a:off x="4673600" y="586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55880</xdr:rowOff>
    </xdr:from>
    <xdr:to>
      <xdr:col>15</xdr:col>
      <xdr:colOff>101600</xdr:colOff>
      <xdr:row>34</xdr:row>
      <xdr:rowOff>157480</xdr:rowOff>
    </xdr:to>
    <xdr:sp macro="" textlink="">
      <xdr:nvSpPr>
        <xdr:cNvPr id="75" name="楕円 74">
          <a:extLst>
            <a:ext uri="{FF2B5EF4-FFF2-40B4-BE49-F238E27FC236}">
              <a16:creationId xmlns:a16="http://schemas.microsoft.com/office/drawing/2014/main" id="{2F519701-32C4-4DC5-BBA4-B7CC37DCFB6A}"/>
            </a:ext>
          </a:extLst>
        </xdr:cNvPr>
        <xdr:cNvSpPr/>
      </xdr:nvSpPr>
      <xdr:spPr>
        <a:xfrm>
          <a:off x="2857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15875</xdr:rowOff>
    </xdr:from>
    <xdr:to>
      <xdr:col>10</xdr:col>
      <xdr:colOff>165100</xdr:colOff>
      <xdr:row>34</xdr:row>
      <xdr:rowOff>117475</xdr:rowOff>
    </xdr:to>
    <xdr:sp macro="" textlink="">
      <xdr:nvSpPr>
        <xdr:cNvPr id="76" name="楕円 75">
          <a:extLst>
            <a:ext uri="{FF2B5EF4-FFF2-40B4-BE49-F238E27FC236}">
              <a16:creationId xmlns:a16="http://schemas.microsoft.com/office/drawing/2014/main" id="{4B544CBF-58F2-4469-A40A-5FBC130DE178}"/>
            </a:ext>
          </a:extLst>
        </xdr:cNvPr>
        <xdr:cNvSpPr/>
      </xdr:nvSpPr>
      <xdr:spPr>
        <a:xfrm>
          <a:off x="1968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66675</xdr:rowOff>
    </xdr:from>
    <xdr:to>
      <xdr:col>15</xdr:col>
      <xdr:colOff>50800</xdr:colOff>
      <xdr:row>34</xdr:row>
      <xdr:rowOff>106680</xdr:rowOff>
    </xdr:to>
    <xdr:cxnSp macro="">
      <xdr:nvCxnSpPr>
        <xdr:cNvPr id="77" name="直線コネクタ 76">
          <a:extLst>
            <a:ext uri="{FF2B5EF4-FFF2-40B4-BE49-F238E27FC236}">
              <a16:creationId xmlns:a16="http://schemas.microsoft.com/office/drawing/2014/main" id="{747361D2-2672-4867-A32F-39C6AF38F7E5}"/>
            </a:ext>
          </a:extLst>
        </xdr:cNvPr>
        <xdr:cNvCxnSpPr/>
      </xdr:nvCxnSpPr>
      <xdr:spPr>
        <a:xfrm>
          <a:off x="2019300" y="5895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154940</xdr:rowOff>
    </xdr:from>
    <xdr:to>
      <xdr:col>6</xdr:col>
      <xdr:colOff>38100</xdr:colOff>
      <xdr:row>34</xdr:row>
      <xdr:rowOff>85090</xdr:rowOff>
    </xdr:to>
    <xdr:sp macro="" textlink="">
      <xdr:nvSpPr>
        <xdr:cNvPr id="78" name="楕円 77">
          <a:extLst>
            <a:ext uri="{FF2B5EF4-FFF2-40B4-BE49-F238E27FC236}">
              <a16:creationId xmlns:a16="http://schemas.microsoft.com/office/drawing/2014/main" id="{9A1B6DBD-008F-46DB-8D47-E3A5B68113C7}"/>
            </a:ext>
          </a:extLst>
        </xdr:cNvPr>
        <xdr:cNvSpPr/>
      </xdr:nvSpPr>
      <xdr:spPr>
        <a:xfrm>
          <a:off x="1079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34290</xdr:rowOff>
    </xdr:from>
    <xdr:to>
      <xdr:col>10</xdr:col>
      <xdr:colOff>114300</xdr:colOff>
      <xdr:row>34</xdr:row>
      <xdr:rowOff>66675</xdr:rowOff>
    </xdr:to>
    <xdr:cxnSp macro="">
      <xdr:nvCxnSpPr>
        <xdr:cNvPr id="79" name="直線コネクタ 78">
          <a:extLst>
            <a:ext uri="{FF2B5EF4-FFF2-40B4-BE49-F238E27FC236}">
              <a16:creationId xmlns:a16="http://schemas.microsoft.com/office/drawing/2014/main" id="{9C950103-BFF8-4332-9422-F88F475CD34D}"/>
            </a:ext>
          </a:extLst>
        </xdr:cNvPr>
        <xdr:cNvCxnSpPr/>
      </xdr:nvCxnSpPr>
      <xdr:spPr>
        <a:xfrm>
          <a:off x="1130300" y="58635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0" name="n_1aveValue【道路】&#10;有形固定資産減価償却率">
          <a:extLst>
            <a:ext uri="{FF2B5EF4-FFF2-40B4-BE49-F238E27FC236}">
              <a16:creationId xmlns:a16="http://schemas.microsoft.com/office/drawing/2014/main" id="{8EE1D9C5-C603-4343-A88A-E80D2839C738}"/>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1" name="n_2aveValue【道路】&#10;有形固定資産減価償却率">
          <a:extLst>
            <a:ext uri="{FF2B5EF4-FFF2-40B4-BE49-F238E27FC236}">
              <a16:creationId xmlns:a16="http://schemas.microsoft.com/office/drawing/2014/main" id="{DE2F80B2-7E57-4170-8897-925A2A546C92}"/>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2" name="n_3aveValue【道路】&#10;有形固定資産減価償却率">
          <a:extLst>
            <a:ext uri="{FF2B5EF4-FFF2-40B4-BE49-F238E27FC236}">
              <a16:creationId xmlns:a16="http://schemas.microsoft.com/office/drawing/2014/main" id="{11DDF2C0-B6B3-44E3-B38B-0826E996144B}"/>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3" name="n_4aveValue【道路】&#10;有形固定資産減価償却率">
          <a:extLst>
            <a:ext uri="{FF2B5EF4-FFF2-40B4-BE49-F238E27FC236}">
              <a16:creationId xmlns:a16="http://schemas.microsoft.com/office/drawing/2014/main" id="{4D94FDCC-C958-456F-AF72-02000165C835}"/>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2557</xdr:rowOff>
    </xdr:from>
    <xdr:ext cx="405111" cy="259045"/>
    <xdr:sp macro="" textlink="">
      <xdr:nvSpPr>
        <xdr:cNvPr id="84" name="n_2mainValue【道路】&#10;有形固定資産減価償却率">
          <a:extLst>
            <a:ext uri="{FF2B5EF4-FFF2-40B4-BE49-F238E27FC236}">
              <a16:creationId xmlns:a16="http://schemas.microsoft.com/office/drawing/2014/main" id="{C80C192F-2394-4BD8-9FCF-039C7F656525}"/>
            </a:ext>
          </a:extLst>
        </xdr:cNvPr>
        <xdr:cNvSpPr txBox="1"/>
      </xdr:nvSpPr>
      <xdr:spPr>
        <a:xfrm>
          <a:off x="270574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134002</xdr:rowOff>
    </xdr:from>
    <xdr:ext cx="405111" cy="259045"/>
    <xdr:sp macro="" textlink="">
      <xdr:nvSpPr>
        <xdr:cNvPr id="85" name="n_3mainValue【道路】&#10;有形固定資産減価償却率">
          <a:extLst>
            <a:ext uri="{FF2B5EF4-FFF2-40B4-BE49-F238E27FC236}">
              <a16:creationId xmlns:a16="http://schemas.microsoft.com/office/drawing/2014/main" id="{13F23308-7F95-4F6D-B7B3-C2359CA2BA77}"/>
            </a:ext>
          </a:extLst>
        </xdr:cNvPr>
        <xdr:cNvSpPr txBox="1"/>
      </xdr:nvSpPr>
      <xdr:spPr>
        <a:xfrm>
          <a:off x="18167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101617</xdr:rowOff>
    </xdr:from>
    <xdr:ext cx="405111" cy="259045"/>
    <xdr:sp macro="" textlink="">
      <xdr:nvSpPr>
        <xdr:cNvPr id="86" name="n_4mainValue【道路】&#10;有形固定資産減価償却率">
          <a:extLst>
            <a:ext uri="{FF2B5EF4-FFF2-40B4-BE49-F238E27FC236}">
              <a16:creationId xmlns:a16="http://schemas.microsoft.com/office/drawing/2014/main" id="{210D6C0A-8862-4729-8C94-3B2C35B70BFA}"/>
            </a:ext>
          </a:extLst>
        </xdr:cNvPr>
        <xdr:cNvSpPr txBox="1"/>
      </xdr:nvSpPr>
      <xdr:spPr>
        <a:xfrm>
          <a:off x="9277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3A4EAF13-CEBE-4C3D-92A9-2C2175E874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2517B8C-A35A-4045-BF75-BA15A0228B2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C0E9BAE1-1F08-4419-A5EA-61E29DBAF3B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6BEE5EB3-1ED3-46DB-AE3F-4AE56D2CCE9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DC4EDE4A-3488-4BB7-86E1-659A3F0756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2CC4721D-3E8A-403A-BA44-840004AB8D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1078546B-EA49-487A-A516-D76023F8226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7B239D79-9457-4C4A-BD55-E45CBE3753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a:extLst>
            <a:ext uri="{FF2B5EF4-FFF2-40B4-BE49-F238E27FC236}">
              <a16:creationId xmlns:a16="http://schemas.microsoft.com/office/drawing/2014/main" id="{9C2656F3-A984-4E38-9207-22670340042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AAEA7DA1-5377-4662-B2C7-F7C20123FC3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544E3216-9409-495F-A7B7-ADB17754B36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CF12DF1C-C0D9-4817-9125-15010663F7C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4F1CC2AB-9055-48C7-B7ED-1B4A1DBEB5C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a:extLst>
            <a:ext uri="{FF2B5EF4-FFF2-40B4-BE49-F238E27FC236}">
              <a16:creationId xmlns:a16="http://schemas.microsoft.com/office/drawing/2014/main" id="{63D8296B-EAFD-40AE-BEDC-976419AEFAF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8AF599D9-E6A2-494A-AC92-AFE63EFD582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a:extLst>
            <a:ext uri="{FF2B5EF4-FFF2-40B4-BE49-F238E27FC236}">
              <a16:creationId xmlns:a16="http://schemas.microsoft.com/office/drawing/2014/main" id="{6B55C6ED-54E6-4F15-B26A-16BCC00BD83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4C47D218-C36C-4942-88A1-8DD47C97D5E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a:extLst>
            <a:ext uri="{FF2B5EF4-FFF2-40B4-BE49-F238E27FC236}">
              <a16:creationId xmlns:a16="http://schemas.microsoft.com/office/drawing/2014/main" id="{810DAF34-5413-4F03-8806-21BF9AD9BAD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B99F50BD-8021-466F-AD1F-62548F9BE94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a:extLst>
            <a:ext uri="{FF2B5EF4-FFF2-40B4-BE49-F238E27FC236}">
              <a16:creationId xmlns:a16="http://schemas.microsoft.com/office/drawing/2014/main" id="{E98BEC2F-A13F-413F-806B-2FAFEA5F5C3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BAF1096A-8799-4515-9DE4-4FAED36AED3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10B55691-F71B-4575-BA37-252D8D45AA9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BA1D7920-969E-4664-BBF5-FE2DD00A304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0" name="直線コネクタ 109">
          <a:extLst>
            <a:ext uri="{FF2B5EF4-FFF2-40B4-BE49-F238E27FC236}">
              <a16:creationId xmlns:a16="http://schemas.microsoft.com/office/drawing/2014/main" id="{9D13C361-2449-4233-B481-310CAA0B4541}"/>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1" name="【道路】&#10;一人当たり延長最小値テキスト">
          <a:extLst>
            <a:ext uri="{FF2B5EF4-FFF2-40B4-BE49-F238E27FC236}">
              <a16:creationId xmlns:a16="http://schemas.microsoft.com/office/drawing/2014/main" id="{270EC6D8-5180-4D5C-BFB4-2A035138436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2" name="直線コネクタ 111">
          <a:extLst>
            <a:ext uri="{FF2B5EF4-FFF2-40B4-BE49-F238E27FC236}">
              <a16:creationId xmlns:a16="http://schemas.microsoft.com/office/drawing/2014/main" id="{8C318C17-63EB-453D-A617-A3EEA4FCF474}"/>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3" name="【道路】&#10;一人当たり延長最大値テキスト">
          <a:extLst>
            <a:ext uri="{FF2B5EF4-FFF2-40B4-BE49-F238E27FC236}">
              <a16:creationId xmlns:a16="http://schemas.microsoft.com/office/drawing/2014/main" id="{7EF50BCD-626F-4503-B7B5-D74C073B0417}"/>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4" name="直線コネクタ 113">
          <a:extLst>
            <a:ext uri="{FF2B5EF4-FFF2-40B4-BE49-F238E27FC236}">
              <a16:creationId xmlns:a16="http://schemas.microsoft.com/office/drawing/2014/main" id="{BEF908C5-9B8D-4D64-A4F3-A01AB2639D6D}"/>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5" name="【道路】&#10;一人当たり延長平均値テキスト">
          <a:extLst>
            <a:ext uri="{FF2B5EF4-FFF2-40B4-BE49-F238E27FC236}">
              <a16:creationId xmlns:a16="http://schemas.microsoft.com/office/drawing/2014/main" id="{587F5669-81B9-45B7-B83B-D7481AAF8A24}"/>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16" name="フローチャート: 判断 115">
          <a:extLst>
            <a:ext uri="{FF2B5EF4-FFF2-40B4-BE49-F238E27FC236}">
              <a16:creationId xmlns:a16="http://schemas.microsoft.com/office/drawing/2014/main" id="{FBF59F04-5AA6-4473-82D6-F8C94CB04025}"/>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17" name="フローチャート: 判断 116">
          <a:extLst>
            <a:ext uri="{FF2B5EF4-FFF2-40B4-BE49-F238E27FC236}">
              <a16:creationId xmlns:a16="http://schemas.microsoft.com/office/drawing/2014/main" id="{0AB93884-AD90-4FED-9A14-62DA00B5394D}"/>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18" name="フローチャート: 判断 117">
          <a:extLst>
            <a:ext uri="{FF2B5EF4-FFF2-40B4-BE49-F238E27FC236}">
              <a16:creationId xmlns:a16="http://schemas.microsoft.com/office/drawing/2014/main" id="{16FFCC1F-5B69-4171-B3E6-E14F89A80D83}"/>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19" name="フローチャート: 判断 118">
          <a:extLst>
            <a:ext uri="{FF2B5EF4-FFF2-40B4-BE49-F238E27FC236}">
              <a16:creationId xmlns:a16="http://schemas.microsoft.com/office/drawing/2014/main" id="{98063243-1E48-465E-8419-59DA3343D2A3}"/>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0" name="フローチャート: 判断 119">
          <a:extLst>
            <a:ext uri="{FF2B5EF4-FFF2-40B4-BE49-F238E27FC236}">
              <a16:creationId xmlns:a16="http://schemas.microsoft.com/office/drawing/2014/main" id="{DFA2B1C9-129A-4D55-B426-C4E0A50B3F02}"/>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B5740A5-940D-4543-B389-0CFD3F04879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45539AC-7254-465C-83AA-6CF2225027F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B140146-551E-4D49-8C35-D37D59D1375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1AEE524-49A8-47F1-BAFB-B1137FBF2F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C63BA6A-9CAE-447C-ADB0-54A591567A5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122403</xdr:rowOff>
    </xdr:from>
    <xdr:to>
      <xdr:col>55</xdr:col>
      <xdr:colOff>50800</xdr:colOff>
      <xdr:row>39</xdr:row>
      <xdr:rowOff>52553</xdr:rowOff>
    </xdr:to>
    <xdr:sp macro="" textlink="">
      <xdr:nvSpPr>
        <xdr:cNvPr id="126" name="楕円 125">
          <a:extLst>
            <a:ext uri="{FF2B5EF4-FFF2-40B4-BE49-F238E27FC236}">
              <a16:creationId xmlns:a16="http://schemas.microsoft.com/office/drawing/2014/main" id="{59577C04-4B81-488A-BF68-2203D4E54C4C}"/>
            </a:ext>
          </a:extLst>
        </xdr:cNvPr>
        <xdr:cNvSpPr/>
      </xdr:nvSpPr>
      <xdr:spPr>
        <a:xfrm>
          <a:off x="10426700" y="66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145280</xdr:rowOff>
    </xdr:from>
    <xdr:ext cx="534377" cy="259045"/>
    <xdr:sp macro="" textlink="">
      <xdr:nvSpPr>
        <xdr:cNvPr id="127" name="【道路】&#10;一人当たり延長該当値テキスト">
          <a:extLst>
            <a:ext uri="{FF2B5EF4-FFF2-40B4-BE49-F238E27FC236}">
              <a16:creationId xmlns:a16="http://schemas.microsoft.com/office/drawing/2014/main" id="{1917F81D-FAF5-4DDA-A82A-19C15E974E23}"/>
            </a:ext>
          </a:extLst>
        </xdr:cNvPr>
        <xdr:cNvSpPr txBox="1"/>
      </xdr:nvSpPr>
      <xdr:spPr>
        <a:xfrm>
          <a:off x="10515600" y="648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126022</xdr:rowOff>
    </xdr:from>
    <xdr:to>
      <xdr:col>46</xdr:col>
      <xdr:colOff>38100</xdr:colOff>
      <xdr:row>39</xdr:row>
      <xdr:rowOff>56172</xdr:rowOff>
    </xdr:to>
    <xdr:sp macro="" textlink="">
      <xdr:nvSpPr>
        <xdr:cNvPr id="128" name="楕円 127">
          <a:extLst>
            <a:ext uri="{FF2B5EF4-FFF2-40B4-BE49-F238E27FC236}">
              <a16:creationId xmlns:a16="http://schemas.microsoft.com/office/drawing/2014/main" id="{DBAA4F8F-E991-4864-B517-2AA53E119A4A}"/>
            </a:ext>
          </a:extLst>
        </xdr:cNvPr>
        <xdr:cNvSpPr/>
      </xdr:nvSpPr>
      <xdr:spPr>
        <a:xfrm>
          <a:off x="8699500" y="66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109486</xdr:rowOff>
    </xdr:from>
    <xdr:to>
      <xdr:col>41</xdr:col>
      <xdr:colOff>101600</xdr:colOff>
      <xdr:row>39</xdr:row>
      <xdr:rowOff>39636</xdr:rowOff>
    </xdr:to>
    <xdr:sp macro="" textlink="">
      <xdr:nvSpPr>
        <xdr:cNvPr id="129" name="楕円 128">
          <a:extLst>
            <a:ext uri="{FF2B5EF4-FFF2-40B4-BE49-F238E27FC236}">
              <a16:creationId xmlns:a16="http://schemas.microsoft.com/office/drawing/2014/main" id="{A92C6C71-2200-4417-889A-145EE0C812F0}"/>
            </a:ext>
          </a:extLst>
        </xdr:cNvPr>
        <xdr:cNvSpPr/>
      </xdr:nvSpPr>
      <xdr:spPr>
        <a:xfrm>
          <a:off x="7810500" y="66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160286</xdr:rowOff>
    </xdr:from>
    <xdr:to>
      <xdr:col>45</xdr:col>
      <xdr:colOff>177800</xdr:colOff>
      <xdr:row>39</xdr:row>
      <xdr:rowOff>5372</xdr:rowOff>
    </xdr:to>
    <xdr:cxnSp macro="">
      <xdr:nvCxnSpPr>
        <xdr:cNvPr id="130" name="直線コネクタ 129">
          <a:extLst>
            <a:ext uri="{FF2B5EF4-FFF2-40B4-BE49-F238E27FC236}">
              <a16:creationId xmlns:a16="http://schemas.microsoft.com/office/drawing/2014/main" id="{738A8A30-7A03-42B0-9118-143FEB8B8B88}"/>
            </a:ext>
          </a:extLst>
        </xdr:cNvPr>
        <xdr:cNvCxnSpPr/>
      </xdr:nvCxnSpPr>
      <xdr:spPr>
        <a:xfrm>
          <a:off x="7861300" y="6675386"/>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104077</xdr:rowOff>
    </xdr:from>
    <xdr:to>
      <xdr:col>36</xdr:col>
      <xdr:colOff>165100</xdr:colOff>
      <xdr:row>39</xdr:row>
      <xdr:rowOff>34227</xdr:rowOff>
    </xdr:to>
    <xdr:sp macro="" textlink="">
      <xdr:nvSpPr>
        <xdr:cNvPr id="131" name="楕円 130">
          <a:extLst>
            <a:ext uri="{FF2B5EF4-FFF2-40B4-BE49-F238E27FC236}">
              <a16:creationId xmlns:a16="http://schemas.microsoft.com/office/drawing/2014/main" id="{B677A4DA-6871-4B52-9EE3-4D4A0B4666AC}"/>
            </a:ext>
          </a:extLst>
        </xdr:cNvPr>
        <xdr:cNvSpPr/>
      </xdr:nvSpPr>
      <xdr:spPr>
        <a:xfrm>
          <a:off x="6921500" y="661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154877</xdr:rowOff>
    </xdr:from>
    <xdr:to>
      <xdr:col>41</xdr:col>
      <xdr:colOff>50800</xdr:colOff>
      <xdr:row>38</xdr:row>
      <xdr:rowOff>160286</xdr:rowOff>
    </xdr:to>
    <xdr:cxnSp macro="">
      <xdr:nvCxnSpPr>
        <xdr:cNvPr id="132" name="直線コネクタ 131">
          <a:extLst>
            <a:ext uri="{FF2B5EF4-FFF2-40B4-BE49-F238E27FC236}">
              <a16:creationId xmlns:a16="http://schemas.microsoft.com/office/drawing/2014/main" id="{30109A02-88C3-4F45-9E71-75CBEC70E383}"/>
            </a:ext>
          </a:extLst>
        </xdr:cNvPr>
        <xdr:cNvCxnSpPr/>
      </xdr:nvCxnSpPr>
      <xdr:spPr>
        <a:xfrm>
          <a:off x="6972300" y="6669977"/>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33" name="n_1aveValue【道路】&#10;一人当たり延長">
          <a:extLst>
            <a:ext uri="{FF2B5EF4-FFF2-40B4-BE49-F238E27FC236}">
              <a16:creationId xmlns:a16="http://schemas.microsoft.com/office/drawing/2014/main" id="{CA3B1C06-52C5-4C9E-A3FC-C4CFCD18BAF8}"/>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34" name="n_2aveValue【道路】&#10;一人当たり延長">
          <a:extLst>
            <a:ext uri="{FF2B5EF4-FFF2-40B4-BE49-F238E27FC236}">
              <a16:creationId xmlns:a16="http://schemas.microsoft.com/office/drawing/2014/main" id="{A0D94BF2-8F0B-4501-A46F-12C3A58982FB}"/>
            </a:ext>
          </a:extLst>
        </xdr:cNvPr>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35" name="n_3aveValue【道路】&#10;一人当たり延長">
          <a:extLst>
            <a:ext uri="{FF2B5EF4-FFF2-40B4-BE49-F238E27FC236}">
              <a16:creationId xmlns:a16="http://schemas.microsoft.com/office/drawing/2014/main" id="{196A5A35-7F90-42C4-AE15-84E7BF08CA6B}"/>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36" name="n_4aveValue【道路】&#10;一人当たり延長">
          <a:extLst>
            <a:ext uri="{FF2B5EF4-FFF2-40B4-BE49-F238E27FC236}">
              <a16:creationId xmlns:a16="http://schemas.microsoft.com/office/drawing/2014/main" id="{20C743CF-BB39-4C33-9E05-C7C54CE82D89}"/>
            </a:ext>
          </a:extLst>
        </xdr:cNvPr>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72699</xdr:rowOff>
    </xdr:from>
    <xdr:ext cx="534377" cy="259045"/>
    <xdr:sp macro="" textlink="">
      <xdr:nvSpPr>
        <xdr:cNvPr id="137" name="n_2mainValue【道路】&#10;一人当たり延長">
          <a:extLst>
            <a:ext uri="{FF2B5EF4-FFF2-40B4-BE49-F238E27FC236}">
              <a16:creationId xmlns:a16="http://schemas.microsoft.com/office/drawing/2014/main" id="{8C38CC74-72F2-4CEC-9971-12C57B72B2BE}"/>
            </a:ext>
          </a:extLst>
        </xdr:cNvPr>
        <xdr:cNvSpPr txBox="1"/>
      </xdr:nvSpPr>
      <xdr:spPr>
        <a:xfrm>
          <a:off x="8483111" y="64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56164</xdr:rowOff>
    </xdr:from>
    <xdr:ext cx="534377" cy="259045"/>
    <xdr:sp macro="" textlink="">
      <xdr:nvSpPr>
        <xdr:cNvPr id="138" name="n_3mainValue【道路】&#10;一人当たり延長">
          <a:extLst>
            <a:ext uri="{FF2B5EF4-FFF2-40B4-BE49-F238E27FC236}">
              <a16:creationId xmlns:a16="http://schemas.microsoft.com/office/drawing/2014/main" id="{9FEEF02C-59C1-46DC-B5BE-B469928741EC}"/>
            </a:ext>
          </a:extLst>
        </xdr:cNvPr>
        <xdr:cNvSpPr txBox="1"/>
      </xdr:nvSpPr>
      <xdr:spPr>
        <a:xfrm>
          <a:off x="7594111" y="63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50754</xdr:rowOff>
    </xdr:from>
    <xdr:ext cx="534377" cy="259045"/>
    <xdr:sp macro="" textlink="">
      <xdr:nvSpPr>
        <xdr:cNvPr id="139" name="n_4mainValue【道路】&#10;一人当たり延長">
          <a:extLst>
            <a:ext uri="{FF2B5EF4-FFF2-40B4-BE49-F238E27FC236}">
              <a16:creationId xmlns:a16="http://schemas.microsoft.com/office/drawing/2014/main" id="{C0330259-5F0A-4D35-B983-4222014E3692}"/>
            </a:ext>
          </a:extLst>
        </xdr:cNvPr>
        <xdr:cNvSpPr txBox="1"/>
      </xdr:nvSpPr>
      <xdr:spPr>
        <a:xfrm>
          <a:off x="6705111" y="63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3A7C209F-BD7F-466C-815A-52631287A12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61E2BE79-9AE7-48EC-908C-8B60CE2D6C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7BE018DA-E296-4FB6-AF3F-4BAA4386C7F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9D73EADC-76E8-4A09-A7E6-A175AA4398A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CB536EC1-AD9D-499B-983D-A3CD40ADA3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D5A1206E-7BD8-4EE3-A4B6-D9F0B2DD234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A5F54270-AD18-480B-B622-D6546AB20D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F2B6EFC6-CD8A-4D16-858E-55123D3B12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936855E2-F94B-4911-80FB-DFE55B705F7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8B90059-9B75-471D-BC2D-9246B209C0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549BF947-D09E-4443-87F4-47BC365C0A2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46C9D24F-961C-4E56-8AB7-76A16AC6EDF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56416E9B-BF95-40D4-A22F-95B89B8982D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19910E74-FC1B-43C6-940A-875600B1A9C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0ABA61A7-CEA6-46D2-9F19-42493EB6EBA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1F0F990C-ACAE-4900-986F-2EA05B377E8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BCA22BC1-DEA5-4712-B3B5-D97829A88CF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65B3D6E2-7D31-4D91-BDBE-CFD48EED344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4E63B396-6E02-4196-92CB-20A92BB6A68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54F7B872-3B08-4569-BA6B-D021535F63D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3B8A83D5-BD7C-47C7-9661-99171B27EBA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E87B1D65-0A2E-4947-8C94-9355E0E3296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4E4EEE1D-46A2-45F4-8DD9-3653B79709D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A404DED2-D513-4F15-AC23-D17F4D16A61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DF2A8C3C-DCDE-4646-A45F-8DCE44CB57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65" name="直線コネクタ 164">
          <a:extLst>
            <a:ext uri="{FF2B5EF4-FFF2-40B4-BE49-F238E27FC236}">
              <a16:creationId xmlns:a16="http://schemas.microsoft.com/office/drawing/2014/main" id="{88AC5749-69AD-479F-9AD8-75C4E6CD631A}"/>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DDE8A985-9CB7-44A0-8DB3-151A9D4D8EAE}"/>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7" name="直線コネクタ 166">
          <a:extLst>
            <a:ext uri="{FF2B5EF4-FFF2-40B4-BE49-F238E27FC236}">
              <a16:creationId xmlns:a16="http://schemas.microsoft.com/office/drawing/2014/main" id="{58F458DD-48AC-4259-8DFA-DEB535D75EC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64BFFCCA-B00D-4369-90D4-5311BDC45CFF}"/>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9" name="直線コネクタ 168">
          <a:extLst>
            <a:ext uri="{FF2B5EF4-FFF2-40B4-BE49-F238E27FC236}">
              <a16:creationId xmlns:a16="http://schemas.microsoft.com/office/drawing/2014/main" id="{BB88F489-F860-4D24-B5D6-7A10020BE8A7}"/>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E7375A45-0DA4-464B-870C-89ED38061ECB}"/>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1" name="フローチャート: 判断 170">
          <a:extLst>
            <a:ext uri="{FF2B5EF4-FFF2-40B4-BE49-F238E27FC236}">
              <a16:creationId xmlns:a16="http://schemas.microsoft.com/office/drawing/2014/main" id="{2F95ABE3-AF6F-4116-B6C3-12DCC4D0A182}"/>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2" name="フローチャート: 判断 171">
          <a:extLst>
            <a:ext uri="{FF2B5EF4-FFF2-40B4-BE49-F238E27FC236}">
              <a16:creationId xmlns:a16="http://schemas.microsoft.com/office/drawing/2014/main" id="{D9AA057D-9ED9-4252-ADD1-DAC389295D54}"/>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73" name="フローチャート: 判断 172">
          <a:extLst>
            <a:ext uri="{FF2B5EF4-FFF2-40B4-BE49-F238E27FC236}">
              <a16:creationId xmlns:a16="http://schemas.microsoft.com/office/drawing/2014/main" id="{5FE40E6A-B5E5-476B-A160-6A3A677489B3}"/>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74" name="フローチャート: 判断 173">
          <a:extLst>
            <a:ext uri="{FF2B5EF4-FFF2-40B4-BE49-F238E27FC236}">
              <a16:creationId xmlns:a16="http://schemas.microsoft.com/office/drawing/2014/main" id="{291AA9C3-513A-450D-96A9-7937B45948FA}"/>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75" name="フローチャート: 判断 174">
          <a:extLst>
            <a:ext uri="{FF2B5EF4-FFF2-40B4-BE49-F238E27FC236}">
              <a16:creationId xmlns:a16="http://schemas.microsoft.com/office/drawing/2014/main" id="{BF03BA5B-367E-476D-8D7C-2C8678D21C36}"/>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E78A8FA-CB4D-445B-AFDC-3BD141970AC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C367B76-BAE8-4BB4-B867-47DFCE7D608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2FB0388-AE79-4BBB-9E58-59866AB8C91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B9983DF-34F4-4E6B-9D0F-FBF5C3D9B2C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8EE11A1-6A11-4259-A158-0DD82173A73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1" name="楕円 180">
          <a:extLst>
            <a:ext uri="{FF2B5EF4-FFF2-40B4-BE49-F238E27FC236}">
              <a16:creationId xmlns:a16="http://schemas.microsoft.com/office/drawing/2014/main" id="{2D2EB1CD-DED9-443F-9689-ABDA6C4CCA72}"/>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86377</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BCCEF34E-2172-4DC2-ADA7-ED6F735B3BD6}"/>
            </a:ext>
          </a:extLst>
        </xdr:cNvPr>
        <xdr:cNvSpPr txBox="1"/>
      </xdr:nvSpPr>
      <xdr:spPr>
        <a:xfrm>
          <a:off x="4673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119017</xdr:rowOff>
    </xdr:from>
    <xdr:to>
      <xdr:col>15</xdr:col>
      <xdr:colOff>101600</xdr:colOff>
      <xdr:row>61</xdr:row>
      <xdr:rowOff>49167</xdr:rowOff>
    </xdr:to>
    <xdr:sp macro="" textlink="">
      <xdr:nvSpPr>
        <xdr:cNvPr id="183" name="楕円 182">
          <a:extLst>
            <a:ext uri="{FF2B5EF4-FFF2-40B4-BE49-F238E27FC236}">
              <a16:creationId xmlns:a16="http://schemas.microsoft.com/office/drawing/2014/main" id="{1CF1FFD0-CAFA-45F8-AA02-0EAB59300FA9}"/>
            </a:ext>
          </a:extLst>
        </xdr:cNvPr>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4" name="楕円 183">
          <a:extLst>
            <a:ext uri="{FF2B5EF4-FFF2-40B4-BE49-F238E27FC236}">
              <a16:creationId xmlns:a16="http://schemas.microsoft.com/office/drawing/2014/main" id="{D7CA274A-3E19-4AA4-AB45-D12B8D54EED8}"/>
            </a:ext>
          </a:extLst>
        </xdr:cNvPr>
        <xdr:cNvSpPr/>
      </xdr:nvSpPr>
      <xdr:spPr>
        <a:xfrm>
          <a:off x="1968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169817</xdr:rowOff>
    </xdr:from>
    <xdr:to>
      <xdr:col>15</xdr:col>
      <xdr:colOff>50800</xdr:colOff>
      <xdr:row>61</xdr:row>
      <xdr:rowOff>44087</xdr:rowOff>
    </xdr:to>
    <xdr:cxnSp macro="">
      <xdr:nvCxnSpPr>
        <xdr:cNvPr id="185" name="直線コネクタ 184">
          <a:extLst>
            <a:ext uri="{FF2B5EF4-FFF2-40B4-BE49-F238E27FC236}">
              <a16:creationId xmlns:a16="http://schemas.microsoft.com/office/drawing/2014/main" id="{725BEBA9-1E43-4710-9A9C-0DB33D890A49}"/>
            </a:ext>
          </a:extLst>
        </xdr:cNvPr>
        <xdr:cNvCxnSpPr/>
      </xdr:nvCxnSpPr>
      <xdr:spPr>
        <a:xfrm flipV="1">
          <a:off x="2019300" y="104568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30843</xdr:rowOff>
    </xdr:from>
    <xdr:to>
      <xdr:col>6</xdr:col>
      <xdr:colOff>38100</xdr:colOff>
      <xdr:row>61</xdr:row>
      <xdr:rowOff>132443</xdr:rowOff>
    </xdr:to>
    <xdr:sp macro="" textlink="">
      <xdr:nvSpPr>
        <xdr:cNvPr id="186" name="楕円 185">
          <a:extLst>
            <a:ext uri="{FF2B5EF4-FFF2-40B4-BE49-F238E27FC236}">
              <a16:creationId xmlns:a16="http://schemas.microsoft.com/office/drawing/2014/main" id="{C00D58DD-1D87-4295-AABB-924E396C5B7B}"/>
            </a:ext>
          </a:extLst>
        </xdr:cNvPr>
        <xdr:cNvSpPr/>
      </xdr:nvSpPr>
      <xdr:spPr>
        <a:xfrm>
          <a:off x="1079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44087</xdr:rowOff>
    </xdr:from>
    <xdr:to>
      <xdr:col>10</xdr:col>
      <xdr:colOff>114300</xdr:colOff>
      <xdr:row>61</xdr:row>
      <xdr:rowOff>81643</xdr:rowOff>
    </xdr:to>
    <xdr:cxnSp macro="">
      <xdr:nvCxnSpPr>
        <xdr:cNvPr id="187" name="直線コネクタ 186">
          <a:extLst>
            <a:ext uri="{FF2B5EF4-FFF2-40B4-BE49-F238E27FC236}">
              <a16:creationId xmlns:a16="http://schemas.microsoft.com/office/drawing/2014/main" id="{976C78F7-0519-4D4B-8271-2ED11A7C3323}"/>
            </a:ext>
          </a:extLst>
        </xdr:cNvPr>
        <xdr:cNvCxnSpPr/>
      </xdr:nvCxnSpPr>
      <xdr:spPr>
        <a:xfrm flipV="1">
          <a:off x="1130300" y="105025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E01F38B7-2389-4A39-A020-77E21245E473}"/>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3A902A07-A772-49EC-B6DB-EC1A32EB20DF}"/>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4E58EEDC-D743-495A-BB07-F3F8CDC00486}"/>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72037E1D-8D48-4E87-A7D1-A598DDFAADC5}"/>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40294</xdr:rowOff>
    </xdr:from>
    <xdr:ext cx="405111" cy="259045"/>
    <xdr:sp macro="" textlink="">
      <xdr:nvSpPr>
        <xdr:cNvPr id="192" name="n_2mainValue【橋りょう・トンネル】&#10;有形固定資産減価償却率">
          <a:extLst>
            <a:ext uri="{FF2B5EF4-FFF2-40B4-BE49-F238E27FC236}">
              <a16:creationId xmlns:a16="http://schemas.microsoft.com/office/drawing/2014/main" id="{61127B2D-1742-47CF-BD58-C128B3AB0CA5}"/>
            </a:ext>
          </a:extLst>
        </xdr:cNvPr>
        <xdr:cNvSpPr txBox="1"/>
      </xdr:nvSpPr>
      <xdr:spPr>
        <a:xfrm>
          <a:off x="2705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93" name="n_3mainValue【橋りょう・トンネル】&#10;有形固定資産減価償却率">
          <a:extLst>
            <a:ext uri="{FF2B5EF4-FFF2-40B4-BE49-F238E27FC236}">
              <a16:creationId xmlns:a16="http://schemas.microsoft.com/office/drawing/2014/main" id="{0DC2DACF-CC3E-44C0-9C49-BF2765AD56AB}"/>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123570</xdr:rowOff>
    </xdr:from>
    <xdr:ext cx="405111" cy="259045"/>
    <xdr:sp macro="" textlink="">
      <xdr:nvSpPr>
        <xdr:cNvPr id="194" name="n_4mainValue【橋りょう・トンネル】&#10;有形固定資産減価償却率">
          <a:extLst>
            <a:ext uri="{FF2B5EF4-FFF2-40B4-BE49-F238E27FC236}">
              <a16:creationId xmlns:a16="http://schemas.microsoft.com/office/drawing/2014/main" id="{E8C1336A-897B-4D5F-9D72-5D1ADF1D268E}"/>
            </a:ext>
          </a:extLst>
        </xdr:cNvPr>
        <xdr:cNvSpPr txBox="1"/>
      </xdr:nvSpPr>
      <xdr:spPr>
        <a:xfrm>
          <a:off x="927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1039D7D-B6AE-458A-B46E-12696D3A605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52F7FCD7-404B-4DB0-95FE-8BE78CF3003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AB60A4B-1320-4BCF-9867-C3C0AA6AD08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BAE06B-BB59-4DB4-8449-E14EC13DA3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8311EECF-31F1-4CCA-B6CD-9A9209F466A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16E59669-4E3E-4117-88D6-20BD900D851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9C16C718-6228-491E-B327-E9F18B87FD8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7DDC9AF0-6D03-4A41-B2C1-6B7CAE1FF7B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D097D948-ED1F-4F98-956C-98B443DBAC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F3E9472F-8EE4-4C8F-B26D-59809CA11C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a:extLst>
            <a:ext uri="{FF2B5EF4-FFF2-40B4-BE49-F238E27FC236}">
              <a16:creationId xmlns:a16="http://schemas.microsoft.com/office/drawing/2014/main" id="{1EC44937-9AAC-4F5B-A2CF-C8480C25112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6" name="テキスト ボックス 205">
          <a:extLst>
            <a:ext uri="{FF2B5EF4-FFF2-40B4-BE49-F238E27FC236}">
              <a16:creationId xmlns:a16="http://schemas.microsoft.com/office/drawing/2014/main" id="{58E612F9-8813-4773-836F-7BD94579242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a:extLst>
            <a:ext uri="{FF2B5EF4-FFF2-40B4-BE49-F238E27FC236}">
              <a16:creationId xmlns:a16="http://schemas.microsoft.com/office/drawing/2014/main" id="{425099D1-F596-49EB-999C-7FCDC55CA20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8" name="テキスト ボックス 207">
          <a:extLst>
            <a:ext uri="{FF2B5EF4-FFF2-40B4-BE49-F238E27FC236}">
              <a16:creationId xmlns:a16="http://schemas.microsoft.com/office/drawing/2014/main" id="{A1E65F9B-B6B2-444B-8A72-6ED29BCA590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A7F0B0F9-DD66-4A78-AC5A-E8618F1C721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0" name="テキスト ボックス 209">
          <a:extLst>
            <a:ext uri="{FF2B5EF4-FFF2-40B4-BE49-F238E27FC236}">
              <a16:creationId xmlns:a16="http://schemas.microsoft.com/office/drawing/2014/main" id="{7214493A-A988-4123-B371-1AC16C39E1E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a:extLst>
            <a:ext uri="{FF2B5EF4-FFF2-40B4-BE49-F238E27FC236}">
              <a16:creationId xmlns:a16="http://schemas.microsoft.com/office/drawing/2014/main" id="{A19777E2-7DA3-4DAE-B2C0-32A1CCF6D64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2" name="テキスト ボックス 211">
          <a:extLst>
            <a:ext uri="{FF2B5EF4-FFF2-40B4-BE49-F238E27FC236}">
              <a16:creationId xmlns:a16="http://schemas.microsoft.com/office/drawing/2014/main" id="{26BED7B5-4898-4CC3-94F7-60E0289F5F5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a:extLst>
            <a:ext uri="{FF2B5EF4-FFF2-40B4-BE49-F238E27FC236}">
              <a16:creationId xmlns:a16="http://schemas.microsoft.com/office/drawing/2014/main" id="{A5FD340F-D724-40D8-AED8-E6B3AB1F9BD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4" name="テキスト ボックス 213">
          <a:extLst>
            <a:ext uri="{FF2B5EF4-FFF2-40B4-BE49-F238E27FC236}">
              <a16:creationId xmlns:a16="http://schemas.microsoft.com/office/drawing/2014/main" id="{515725B4-B690-41AE-BB26-6A4218FD3F6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F8417949-9A5D-4770-A0DF-B88429D2BF7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id="{C9FEA621-F1EB-4BC5-BE4D-FD0041933A3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2F05D1B6-9DA2-4DAF-9B96-25A4AE66B13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18" name="直線コネクタ 217">
          <a:extLst>
            <a:ext uri="{FF2B5EF4-FFF2-40B4-BE49-F238E27FC236}">
              <a16:creationId xmlns:a16="http://schemas.microsoft.com/office/drawing/2014/main" id="{6222539B-23D7-4A11-9ADF-60C095DE28D5}"/>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C595BF83-F616-44A7-9DD9-B41140ACFAEA}"/>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20" name="直線コネクタ 219">
          <a:extLst>
            <a:ext uri="{FF2B5EF4-FFF2-40B4-BE49-F238E27FC236}">
              <a16:creationId xmlns:a16="http://schemas.microsoft.com/office/drawing/2014/main" id="{DBDCDDF8-FC09-461C-A4EE-DFB7292F0F24}"/>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21" name="【橋りょう・トンネル】&#10;一人当たり有形固定資産（償却資産）額最大値テキスト">
          <a:extLst>
            <a:ext uri="{FF2B5EF4-FFF2-40B4-BE49-F238E27FC236}">
              <a16:creationId xmlns:a16="http://schemas.microsoft.com/office/drawing/2014/main" id="{4B0A6B2C-2AD4-47A4-87AB-EB72E16C8F42}"/>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22" name="直線コネクタ 221">
          <a:extLst>
            <a:ext uri="{FF2B5EF4-FFF2-40B4-BE49-F238E27FC236}">
              <a16:creationId xmlns:a16="http://schemas.microsoft.com/office/drawing/2014/main" id="{142F2335-0BAC-4DAC-8115-4EDBEA40946B}"/>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A200CDD5-9E8C-4CF1-AE28-C4C18C322C5C}"/>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24" name="フローチャート: 判断 223">
          <a:extLst>
            <a:ext uri="{FF2B5EF4-FFF2-40B4-BE49-F238E27FC236}">
              <a16:creationId xmlns:a16="http://schemas.microsoft.com/office/drawing/2014/main" id="{DDC82E4E-87D8-4773-887B-D185AFDFFA9E}"/>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25" name="フローチャート: 判断 224">
          <a:extLst>
            <a:ext uri="{FF2B5EF4-FFF2-40B4-BE49-F238E27FC236}">
              <a16:creationId xmlns:a16="http://schemas.microsoft.com/office/drawing/2014/main" id="{3BEF8BB1-2347-4D58-AD8B-7F4082C8EADB}"/>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26" name="フローチャート: 判断 225">
          <a:extLst>
            <a:ext uri="{FF2B5EF4-FFF2-40B4-BE49-F238E27FC236}">
              <a16:creationId xmlns:a16="http://schemas.microsoft.com/office/drawing/2014/main" id="{EE60D0B7-D1F1-4261-A967-2316229F1C6B}"/>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27" name="フローチャート: 判断 226">
          <a:extLst>
            <a:ext uri="{FF2B5EF4-FFF2-40B4-BE49-F238E27FC236}">
              <a16:creationId xmlns:a16="http://schemas.microsoft.com/office/drawing/2014/main" id="{345DF390-F5F4-4BE5-B011-E81D9317A276}"/>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28" name="フローチャート: 判断 227">
          <a:extLst>
            <a:ext uri="{FF2B5EF4-FFF2-40B4-BE49-F238E27FC236}">
              <a16:creationId xmlns:a16="http://schemas.microsoft.com/office/drawing/2014/main" id="{55498354-2755-48AC-AD68-031AE5D32D36}"/>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C53C748-74F5-4B22-98E4-BBFEBE1257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98876DD-4626-4FFC-B5D1-682D37829CE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95D97698-3CC1-4DD2-AF64-C2239B70B2F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C0616320-5C03-475A-B482-38E8D7C55E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300F278-E9AF-408B-BE6D-DD92ADA11D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155076</xdr:rowOff>
    </xdr:from>
    <xdr:to>
      <xdr:col>55</xdr:col>
      <xdr:colOff>50800</xdr:colOff>
      <xdr:row>64</xdr:row>
      <xdr:rowOff>85226</xdr:rowOff>
    </xdr:to>
    <xdr:sp macro="" textlink="">
      <xdr:nvSpPr>
        <xdr:cNvPr id="234" name="楕円 233">
          <a:extLst>
            <a:ext uri="{FF2B5EF4-FFF2-40B4-BE49-F238E27FC236}">
              <a16:creationId xmlns:a16="http://schemas.microsoft.com/office/drawing/2014/main" id="{A9431382-5C51-45FF-97AF-113FA4C058B8}"/>
            </a:ext>
          </a:extLst>
        </xdr:cNvPr>
        <xdr:cNvSpPr/>
      </xdr:nvSpPr>
      <xdr:spPr>
        <a:xfrm>
          <a:off x="10426700" y="109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70003</xdr:rowOff>
    </xdr:from>
    <xdr:ext cx="534377" cy="259045"/>
    <xdr:sp macro="" textlink="">
      <xdr:nvSpPr>
        <xdr:cNvPr id="235" name="【橋りょう・トンネル】&#10;一人当たり有形固定資産（償却資産）額該当値テキスト">
          <a:extLst>
            <a:ext uri="{FF2B5EF4-FFF2-40B4-BE49-F238E27FC236}">
              <a16:creationId xmlns:a16="http://schemas.microsoft.com/office/drawing/2014/main" id="{13D224CB-CFA5-4560-A3B8-8E8C5B6798AE}"/>
            </a:ext>
          </a:extLst>
        </xdr:cNvPr>
        <xdr:cNvSpPr txBox="1"/>
      </xdr:nvSpPr>
      <xdr:spPr>
        <a:xfrm>
          <a:off x="10515600" y="108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158552</xdr:rowOff>
    </xdr:from>
    <xdr:to>
      <xdr:col>46</xdr:col>
      <xdr:colOff>38100</xdr:colOff>
      <xdr:row>64</xdr:row>
      <xdr:rowOff>88702</xdr:rowOff>
    </xdr:to>
    <xdr:sp macro="" textlink="">
      <xdr:nvSpPr>
        <xdr:cNvPr id="236" name="楕円 235">
          <a:extLst>
            <a:ext uri="{FF2B5EF4-FFF2-40B4-BE49-F238E27FC236}">
              <a16:creationId xmlns:a16="http://schemas.microsoft.com/office/drawing/2014/main" id="{FD63FCE6-35DB-403E-8DC8-61C0EEE87D92}"/>
            </a:ext>
          </a:extLst>
        </xdr:cNvPr>
        <xdr:cNvSpPr/>
      </xdr:nvSpPr>
      <xdr:spPr>
        <a:xfrm>
          <a:off x="8699500" y="1095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160547</xdr:rowOff>
    </xdr:from>
    <xdr:to>
      <xdr:col>41</xdr:col>
      <xdr:colOff>101600</xdr:colOff>
      <xdr:row>64</xdr:row>
      <xdr:rowOff>90697</xdr:rowOff>
    </xdr:to>
    <xdr:sp macro="" textlink="">
      <xdr:nvSpPr>
        <xdr:cNvPr id="237" name="楕円 236">
          <a:extLst>
            <a:ext uri="{FF2B5EF4-FFF2-40B4-BE49-F238E27FC236}">
              <a16:creationId xmlns:a16="http://schemas.microsoft.com/office/drawing/2014/main" id="{BA951B0A-4BDF-4DA2-966E-F5A2DB6E0CF1}"/>
            </a:ext>
          </a:extLst>
        </xdr:cNvPr>
        <xdr:cNvSpPr/>
      </xdr:nvSpPr>
      <xdr:spPr>
        <a:xfrm>
          <a:off x="7810500" y="109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37902</xdr:rowOff>
    </xdr:from>
    <xdr:to>
      <xdr:col>45</xdr:col>
      <xdr:colOff>177800</xdr:colOff>
      <xdr:row>64</xdr:row>
      <xdr:rowOff>39897</xdr:rowOff>
    </xdr:to>
    <xdr:cxnSp macro="">
      <xdr:nvCxnSpPr>
        <xdr:cNvPr id="238" name="直線コネクタ 237">
          <a:extLst>
            <a:ext uri="{FF2B5EF4-FFF2-40B4-BE49-F238E27FC236}">
              <a16:creationId xmlns:a16="http://schemas.microsoft.com/office/drawing/2014/main" id="{6D38CFB4-1331-4BA2-9CEF-986533AB951F}"/>
            </a:ext>
          </a:extLst>
        </xdr:cNvPr>
        <xdr:cNvCxnSpPr/>
      </xdr:nvCxnSpPr>
      <xdr:spPr>
        <a:xfrm flipV="1">
          <a:off x="7861300" y="11010702"/>
          <a:ext cx="8890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162154</xdr:rowOff>
    </xdr:from>
    <xdr:to>
      <xdr:col>36</xdr:col>
      <xdr:colOff>165100</xdr:colOff>
      <xdr:row>64</xdr:row>
      <xdr:rowOff>92304</xdr:rowOff>
    </xdr:to>
    <xdr:sp macro="" textlink="">
      <xdr:nvSpPr>
        <xdr:cNvPr id="239" name="楕円 238">
          <a:extLst>
            <a:ext uri="{FF2B5EF4-FFF2-40B4-BE49-F238E27FC236}">
              <a16:creationId xmlns:a16="http://schemas.microsoft.com/office/drawing/2014/main" id="{820C9385-E192-4A49-A344-53169A99ECB0}"/>
            </a:ext>
          </a:extLst>
        </xdr:cNvPr>
        <xdr:cNvSpPr/>
      </xdr:nvSpPr>
      <xdr:spPr>
        <a:xfrm>
          <a:off x="6921500" y="109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39897</xdr:rowOff>
    </xdr:from>
    <xdr:to>
      <xdr:col>41</xdr:col>
      <xdr:colOff>50800</xdr:colOff>
      <xdr:row>64</xdr:row>
      <xdr:rowOff>41504</xdr:rowOff>
    </xdr:to>
    <xdr:cxnSp macro="">
      <xdr:nvCxnSpPr>
        <xdr:cNvPr id="240" name="直線コネクタ 239">
          <a:extLst>
            <a:ext uri="{FF2B5EF4-FFF2-40B4-BE49-F238E27FC236}">
              <a16:creationId xmlns:a16="http://schemas.microsoft.com/office/drawing/2014/main" id="{0A2D364F-387F-4A1B-B8C8-D427CADFC1C9}"/>
            </a:ext>
          </a:extLst>
        </xdr:cNvPr>
        <xdr:cNvCxnSpPr/>
      </xdr:nvCxnSpPr>
      <xdr:spPr>
        <a:xfrm flipV="1">
          <a:off x="6972300" y="11012697"/>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1832E258-96BD-4E29-BBC7-4A8513C9EB15}"/>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ABBC926A-7AF7-4AE9-9D8E-77886E960E91}"/>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5C760BD1-0014-480A-A55E-25DDC4AC3D74}"/>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44" name="n_4aveValue【橋りょう・トンネル】&#10;一人当たり有形固定資産（償却資産）額">
          <a:extLst>
            <a:ext uri="{FF2B5EF4-FFF2-40B4-BE49-F238E27FC236}">
              <a16:creationId xmlns:a16="http://schemas.microsoft.com/office/drawing/2014/main" id="{9B0CBE7C-F707-43BE-BEB2-D2810D209435}"/>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79829</xdr:rowOff>
    </xdr:from>
    <xdr:ext cx="534377" cy="259045"/>
    <xdr:sp macro="" textlink="">
      <xdr:nvSpPr>
        <xdr:cNvPr id="245" name="n_2mainValue【橋りょう・トンネル】&#10;一人当たり有形固定資産（償却資産）額">
          <a:extLst>
            <a:ext uri="{FF2B5EF4-FFF2-40B4-BE49-F238E27FC236}">
              <a16:creationId xmlns:a16="http://schemas.microsoft.com/office/drawing/2014/main" id="{C2F0B6DC-C2E1-4EBD-8657-D5802C4CFAF2}"/>
            </a:ext>
          </a:extLst>
        </xdr:cNvPr>
        <xdr:cNvSpPr txBox="1"/>
      </xdr:nvSpPr>
      <xdr:spPr>
        <a:xfrm>
          <a:off x="8483111" y="110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81824</xdr:rowOff>
    </xdr:from>
    <xdr:ext cx="534377" cy="259045"/>
    <xdr:sp macro="" textlink="">
      <xdr:nvSpPr>
        <xdr:cNvPr id="246" name="n_3mainValue【橋りょう・トンネル】&#10;一人当たり有形固定資産（償却資産）額">
          <a:extLst>
            <a:ext uri="{FF2B5EF4-FFF2-40B4-BE49-F238E27FC236}">
              <a16:creationId xmlns:a16="http://schemas.microsoft.com/office/drawing/2014/main" id="{EB93A556-A4B5-42E6-8F6D-E85FF4AB4BBF}"/>
            </a:ext>
          </a:extLst>
        </xdr:cNvPr>
        <xdr:cNvSpPr txBox="1"/>
      </xdr:nvSpPr>
      <xdr:spPr>
        <a:xfrm>
          <a:off x="7594111" y="1105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83431</xdr:rowOff>
    </xdr:from>
    <xdr:ext cx="534377" cy="259045"/>
    <xdr:sp macro="" textlink="">
      <xdr:nvSpPr>
        <xdr:cNvPr id="247" name="n_4mainValue【橋りょう・トンネル】&#10;一人当たり有形固定資産（償却資産）額">
          <a:extLst>
            <a:ext uri="{FF2B5EF4-FFF2-40B4-BE49-F238E27FC236}">
              <a16:creationId xmlns:a16="http://schemas.microsoft.com/office/drawing/2014/main" id="{D5C0FE04-F92C-4A64-A237-9785D6F5F00F}"/>
            </a:ext>
          </a:extLst>
        </xdr:cNvPr>
        <xdr:cNvSpPr txBox="1"/>
      </xdr:nvSpPr>
      <xdr:spPr>
        <a:xfrm>
          <a:off x="6705111" y="1105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77335068-26F0-4DF2-8B80-6D57C94870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C5D257A7-58BC-44E6-91A9-F2D2265D379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EAA5278E-668D-4A13-9220-CDB0BE87A3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75EA3EB5-42A9-401C-863C-0AD384D672E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6BDF26C0-FCB8-41BC-A4F2-DCD49BC87ED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CB77E94A-44C3-4F6F-A805-6FD23F77156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528A8DF1-B04F-4AFD-99D2-E18060D339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3571B2B9-3C27-452D-99C8-F58AC34D719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6D65DB4E-682D-4F3D-8E94-0DCA48CE7C4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169424AF-15A7-4C36-BAD9-CAF4DFD812D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93A68AD9-E365-4B1D-8E7B-497467EA2CA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9" name="直線コネクタ 258">
          <a:extLst>
            <a:ext uri="{FF2B5EF4-FFF2-40B4-BE49-F238E27FC236}">
              <a16:creationId xmlns:a16="http://schemas.microsoft.com/office/drawing/2014/main" id="{0369761A-2B8A-4941-91FA-6ED1CF0307C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0" name="テキスト ボックス 259">
          <a:extLst>
            <a:ext uri="{FF2B5EF4-FFF2-40B4-BE49-F238E27FC236}">
              <a16:creationId xmlns:a16="http://schemas.microsoft.com/office/drawing/2014/main" id="{F5E6A56F-AB44-4996-B9EA-59C07F66C46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1" name="直線コネクタ 260">
          <a:extLst>
            <a:ext uri="{FF2B5EF4-FFF2-40B4-BE49-F238E27FC236}">
              <a16:creationId xmlns:a16="http://schemas.microsoft.com/office/drawing/2014/main" id="{D3EFCE4C-B603-4E14-8355-4F4AFF48FA6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2" name="テキスト ボックス 261">
          <a:extLst>
            <a:ext uri="{FF2B5EF4-FFF2-40B4-BE49-F238E27FC236}">
              <a16:creationId xmlns:a16="http://schemas.microsoft.com/office/drawing/2014/main" id="{4F3C74B6-B16B-4B98-8133-6C004AF8A07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3" name="直線コネクタ 262">
          <a:extLst>
            <a:ext uri="{FF2B5EF4-FFF2-40B4-BE49-F238E27FC236}">
              <a16:creationId xmlns:a16="http://schemas.microsoft.com/office/drawing/2014/main" id="{FB7A9267-EF4B-4463-829C-FA2C0639871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4" name="テキスト ボックス 263">
          <a:extLst>
            <a:ext uri="{FF2B5EF4-FFF2-40B4-BE49-F238E27FC236}">
              <a16:creationId xmlns:a16="http://schemas.microsoft.com/office/drawing/2014/main" id="{21016A5E-9C22-480D-92A0-1DBFE02D4C4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5" name="直線コネクタ 264">
          <a:extLst>
            <a:ext uri="{FF2B5EF4-FFF2-40B4-BE49-F238E27FC236}">
              <a16:creationId xmlns:a16="http://schemas.microsoft.com/office/drawing/2014/main" id="{C27B6403-ED14-4D5B-AEB8-87289F76D70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6" name="テキスト ボックス 265">
          <a:extLst>
            <a:ext uri="{FF2B5EF4-FFF2-40B4-BE49-F238E27FC236}">
              <a16:creationId xmlns:a16="http://schemas.microsoft.com/office/drawing/2014/main" id="{CDC5249E-E63F-4EC0-8976-48A34F9A890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7" name="直線コネクタ 266">
          <a:extLst>
            <a:ext uri="{FF2B5EF4-FFF2-40B4-BE49-F238E27FC236}">
              <a16:creationId xmlns:a16="http://schemas.microsoft.com/office/drawing/2014/main" id="{4A856246-F61E-4E27-8CEA-10684E5A9B3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8" name="テキスト ボックス 267">
          <a:extLst>
            <a:ext uri="{FF2B5EF4-FFF2-40B4-BE49-F238E27FC236}">
              <a16:creationId xmlns:a16="http://schemas.microsoft.com/office/drawing/2014/main" id="{2404A613-B850-4ECF-A763-57D1A762AF7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9" name="直線コネクタ 268">
          <a:extLst>
            <a:ext uri="{FF2B5EF4-FFF2-40B4-BE49-F238E27FC236}">
              <a16:creationId xmlns:a16="http://schemas.microsoft.com/office/drawing/2014/main" id="{56594E2B-C264-49AC-90B1-FB1B465CC58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0" name="テキスト ボックス 269">
          <a:extLst>
            <a:ext uri="{FF2B5EF4-FFF2-40B4-BE49-F238E27FC236}">
              <a16:creationId xmlns:a16="http://schemas.microsoft.com/office/drawing/2014/main" id="{CC1CA236-D1D7-4A2F-9D44-6F424B8D2A5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693938AB-34A6-421C-876A-87CA7A78D8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a:extLst>
            <a:ext uri="{FF2B5EF4-FFF2-40B4-BE49-F238E27FC236}">
              <a16:creationId xmlns:a16="http://schemas.microsoft.com/office/drawing/2014/main" id="{E74EB3A3-9880-423F-ACC2-9D76BCEFC9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73" name="直線コネクタ 272">
          <a:extLst>
            <a:ext uri="{FF2B5EF4-FFF2-40B4-BE49-F238E27FC236}">
              <a16:creationId xmlns:a16="http://schemas.microsoft.com/office/drawing/2014/main" id="{FCB85976-B42E-44DC-BDF1-958D6D431106}"/>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4" name="【公営住宅】&#10;有形固定資産減価償却率最小値テキスト">
          <a:extLst>
            <a:ext uri="{FF2B5EF4-FFF2-40B4-BE49-F238E27FC236}">
              <a16:creationId xmlns:a16="http://schemas.microsoft.com/office/drawing/2014/main" id="{08DB7081-526C-49F3-B7EE-3DD5148D59B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5" name="直線コネクタ 274">
          <a:extLst>
            <a:ext uri="{FF2B5EF4-FFF2-40B4-BE49-F238E27FC236}">
              <a16:creationId xmlns:a16="http://schemas.microsoft.com/office/drawing/2014/main" id="{4BFE0C2B-D98E-4894-92B9-DD256334062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76" name="【公営住宅】&#10;有形固定資産減価償却率最大値テキスト">
          <a:extLst>
            <a:ext uri="{FF2B5EF4-FFF2-40B4-BE49-F238E27FC236}">
              <a16:creationId xmlns:a16="http://schemas.microsoft.com/office/drawing/2014/main" id="{B6BD06EC-821F-4DE1-A86B-21E7D5109149}"/>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77" name="直線コネクタ 276">
          <a:extLst>
            <a:ext uri="{FF2B5EF4-FFF2-40B4-BE49-F238E27FC236}">
              <a16:creationId xmlns:a16="http://schemas.microsoft.com/office/drawing/2014/main" id="{470428CA-2D4F-45C8-8DDB-3BD8599B812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78" name="【公営住宅】&#10;有形固定資産減価償却率平均値テキスト">
          <a:extLst>
            <a:ext uri="{FF2B5EF4-FFF2-40B4-BE49-F238E27FC236}">
              <a16:creationId xmlns:a16="http://schemas.microsoft.com/office/drawing/2014/main" id="{B09A6BB0-A576-4941-86E4-8775BE47C1B4}"/>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79" name="フローチャート: 判断 278">
          <a:extLst>
            <a:ext uri="{FF2B5EF4-FFF2-40B4-BE49-F238E27FC236}">
              <a16:creationId xmlns:a16="http://schemas.microsoft.com/office/drawing/2014/main" id="{20A1DA91-D565-4DE2-877E-18558A957AD4}"/>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80" name="フローチャート: 判断 279">
          <a:extLst>
            <a:ext uri="{FF2B5EF4-FFF2-40B4-BE49-F238E27FC236}">
              <a16:creationId xmlns:a16="http://schemas.microsoft.com/office/drawing/2014/main" id="{F8443B94-D254-4BD9-8BE2-5025701EC797}"/>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81" name="フローチャート: 判断 280">
          <a:extLst>
            <a:ext uri="{FF2B5EF4-FFF2-40B4-BE49-F238E27FC236}">
              <a16:creationId xmlns:a16="http://schemas.microsoft.com/office/drawing/2014/main" id="{AC8E4B5F-42EC-4E9E-AD55-DBBE7382BB72}"/>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82" name="フローチャート: 判断 281">
          <a:extLst>
            <a:ext uri="{FF2B5EF4-FFF2-40B4-BE49-F238E27FC236}">
              <a16:creationId xmlns:a16="http://schemas.microsoft.com/office/drawing/2014/main" id="{989E7754-92E2-4FDB-A65E-8C7E739879A2}"/>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83" name="フローチャート: 判断 282">
          <a:extLst>
            <a:ext uri="{FF2B5EF4-FFF2-40B4-BE49-F238E27FC236}">
              <a16:creationId xmlns:a16="http://schemas.microsoft.com/office/drawing/2014/main" id="{328F966A-989F-4E98-80C2-5EAC099EC182}"/>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3F3E753E-EA29-4A51-B59B-872EE87924D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AE9D8491-8A6E-4025-AE3A-5C6A2380AAC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F24B66C5-3785-4B93-9477-3C489864BA3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4A579AA8-4F9E-40F9-847E-4050029BBD1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B163A42-D715-43E3-97F5-D301D938BE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60779</xdr:rowOff>
    </xdr:from>
    <xdr:to>
      <xdr:col>24</xdr:col>
      <xdr:colOff>114300</xdr:colOff>
      <xdr:row>84</xdr:row>
      <xdr:rowOff>162379</xdr:rowOff>
    </xdr:to>
    <xdr:sp macro="" textlink="">
      <xdr:nvSpPr>
        <xdr:cNvPr id="289" name="楕円 288">
          <a:extLst>
            <a:ext uri="{FF2B5EF4-FFF2-40B4-BE49-F238E27FC236}">
              <a16:creationId xmlns:a16="http://schemas.microsoft.com/office/drawing/2014/main" id="{34A91BA5-1023-4732-B58B-042E6A9CC367}"/>
            </a:ext>
          </a:extLst>
        </xdr:cNvPr>
        <xdr:cNvSpPr/>
      </xdr:nvSpPr>
      <xdr:spPr>
        <a:xfrm>
          <a:off x="45847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39206</xdr:rowOff>
    </xdr:from>
    <xdr:ext cx="405111" cy="259045"/>
    <xdr:sp macro="" textlink="">
      <xdr:nvSpPr>
        <xdr:cNvPr id="290" name="【公営住宅】&#10;有形固定資産減価償却率該当値テキスト">
          <a:extLst>
            <a:ext uri="{FF2B5EF4-FFF2-40B4-BE49-F238E27FC236}">
              <a16:creationId xmlns:a16="http://schemas.microsoft.com/office/drawing/2014/main" id="{A2D3C7F6-C812-4CCD-97B0-45C2523D42A4}"/>
            </a:ext>
          </a:extLst>
        </xdr:cNvPr>
        <xdr:cNvSpPr txBox="1"/>
      </xdr:nvSpPr>
      <xdr:spPr>
        <a:xfrm>
          <a:off x="4673600"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165281</xdr:rowOff>
    </xdr:from>
    <xdr:to>
      <xdr:col>15</xdr:col>
      <xdr:colOff>101600</xdr:colOff>
      <xdr:row>84</xdr:row>
      <xdr:rowOff>95431</xdr:rowOff>
    </xdr:to>
    <xdr:sp macro="" textlink="">
      <xdr:nvSpPr>
        <xdr:cNvPr id="291" name="楕円 290">
          <a:extLst>
            <a:ext uri="{FF2B5EF4-FFF2-40B4-BE49-F238E27FC236}">
              <a16:creationId xmlns:a16="http://schemas.microsoft.com/office/drawing/2014/main" id="{2B2A1D9C-E17D-48FF-89FD-921147FD5995}"/>
            </a:ext>
          </a:extLst>
        </xdr:cNvPr>
        <xdr:cNvSpPr/>
      </xdr:nvSpPr>
      <xdr:spPr>
        <a:xfrm>
          <a:off x="2857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153851</xdr:rowOff>
    </xdr:from>
    <xdr:to>
      <xdr:col>10</xdr:col>
      <xdr:colOff>165100</xdr:colOff>
      <xdr:row>84</xdr:row>
      <xdr:rowOff>84001</xdr:rowOff>
    </xdr:to>
    <xdr:sp macro="" textlink="">
      <xdr:nvSpPr>
        <xdr:cNvPr id="292" name="楕円 291">
          <a:extLst>
            <a:ext uri="{FF2B5EF4-FFF2-40B4-BE49-F238E27FC236}">
              <a16:creationId xmlns:a16="http://schemas.microsoft.com/office/drawing/2014/main" id="{0FD35CB7-C43D-4284-9C0B-7E0903F53F70}"/>
            </a:ext>
          </a:extLst>
        </xdr:cNvPr>
        <xdr:cNvSpPr/>
      </xdr:nvSpPr>
      <xdr:spPr>
        <a:xfrm>
          <a:off x="1968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33201</xdr:rowOff>
    </xdr:from>
    <xdr:to>
      <xdr:col>15</xdr:col>
      <xdr:colOff>50800</xdr:colOff>
      <xdr:row>84</xdr:row>
      <xdr:rowOff>44631</xdr:rowOff>
    </xdr:to>
    <xdr:cxnSp macro="">
      <xdr:nvCxnSpPr>
        <xdr:cNvPr id="293" name="直線コネクタ 292">
          <a:extLst>
            <a:ext uri="{FF2B5EF4-FFF2-40B4-BE49-F238E27FC236}">
              <a16:creationId xmlns:a16="http://schemas.microsoft.com/office/drawing/2014/main" id="{237B524F-0428-49AD-9BD6-D7408EEC5190}"/>
            </a:ext>
          </a:extLst>
        </xdr:cNvPr>
        <xdr:cNvCxnSpPr/>
      </xdr:nvCxnSpPr>
      <xdr:spPr>
        <a:xfrm>
          <a:off x="2019300" y="144350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119562</xdr:rowOff>
    </xdr:from>
    <xdr:to>
      <xdr:col>6</xdr:col>
      <xdr:colOff>38100</xdr:colOff>
      <xdr:row>84</xdr:row>
      <xdr:rowOff>49712</xdr:rowOff>
    </xdr:to>
    <xdr:sp macro="" textlink="">
      <xdr:nvSpPr>
        <xdr:cNvPr id="294" name="楕円 293">
          <a:extLst>
            <a:ext uri="{FF2B5EF4-FFF2-40B4-BE49-F238E27FC236}">
              <a16:creationId xmlns:a16="http://schemas.microsoft.com/office/drawing/2014/main" id="{A5A1A225-5E53-44CA-A80F-E871A8B763F0}"/>
            </a:ext>
          </a:extLst>
        </xdr:cNvPr>
        <xdr:cNvSpPr/>
      </xdr:nvSpPr>
      <xdr:spPr>
        <a:xfrm>
          <a:off x="1079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170362</xdr:rowOff>
    </xdr:from>
    <xdr:to>
      <xdr:col>10</xdr:col>
      <xdr:colOff>114300</xdr:colOff>
      <xdr:row>84</xdr:row>
      <xdr:rowOff>33201</xdr:rowOff>
    </xdr:to>
    <xdr:cxnSp macro="">
      <xdr:nvCxnSpPr>
        <xdr:cNvPr id="295" name="直線コネクタ 294">
          <a:extLst>
            <a:ext uri="{FF2B5EF4-FFF2-40B4-BE49-F238E27FC236}">
              <a16:creationId xmlns:a16="http://schemas.microsoft.com/office/drawing/2014/main" id="{61C18FD1-DB2B-4FCF-B7AD-AD52B659298C}"/>
            </a:ext>
          </a:extLst>
        </xdr:cNvPr>
        <xdr:cNvCxnSpPr/>
      </xdr:nvCxnSpPr>
      <xdr:spPr>
        <a:xfrm>
          <a:off x="1130300" y="1440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296" name="n_1aveValue【公営住宅】&#10;有形固定資産減価償却率">
          <a:extLst>
            <a:ext uri="{FF2B5EF4-FFF2-40B4-BE49-F238E27FC236}">
              <a16:creationId xmlns:a16="http://schemas.microsoft.com/office/drawing/2014/main" id="{403B71D6-A83B-4DF7-991B-537FD1B6D3CE}"/>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297" name="n_2aveValue【公営住宅】&#10;有形固定資産減価償却率">
          <a:extLst>
            <a:ext uri="{FF2B5EF4-FFF2-40B4-BE49-F238E27FC236}">
              <a16:creationId xmlns:a16="http://schemas.microsoft.com/office/drawing/2014/main" id="{2B319413-4F94-44A1-9F41-81FDCC7D70FA}"/>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298" name="n_3aveValue【公営住宅】&#10;有形固定資産減価償却率">
          <a:extLst>
            <a:ext uri="{FF2B5EF4-FFF2-40B4-BE49-F238E27FC236}">
              <a16:creationId xmlns:a16="http://schemas.microsoft.com/office/drawing/2014/main" id="{B1101AF1-A2A7-49AD-AE01-5ACACB8E951D}"/>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299" name="n_4aveValue【公営住宅】&#10;有形固定資産減価償却率">
          <a:extLst>
            <a:ext uri="{FF2B5EF4-FFF2-40B4-BE49-F238E27FC236}">
              <a16:creationId xmlns:a16="http://schemas.microsoft.com/office/drawing/2014/main" id="{0D4F242F-5E6D-41D4-B4C5-CD76F996CAE7}"/>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86558</xdr:rowOff>
    </xdr:from>
    <xdr:ext cx="405111" cy="259045"/>
    <xdr:sp macro="" textlink="">
      <xdr:nvSpPr>
        <xdr:cNvPr id="300" name="n_2mainValue【公営住宅】&#10;有形固定資産減価償却率">
          <a:extLst>
            <a:ext uri="{FF2B5EF4-FFF2-40B4-BE49-F238E27FC236}">
              <a16:creationId xmlns:a16="http://schemas.microsoft.com/office/drawing/2014/main" id="{8E062CFD-6E51-4B73-A944-A9E32FBC1449}"/>
            </a:ext>
          </a:extLst>
        </xdr:cNvPr>
        <xdr:cNvSpPr txBox="1"/>
      </xdr:nvSpPr>
      <xdr:spPr>
        <a:xfrm>
          <a:off x="2705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75128</xdr:rowOff>
    </xdr:from>
    <xdr:ext cx="405111" cy="259045"/>
    <xdr:sp macro="" textlink="">
      <xdr:nvSpPr>
        <xdr:cNvPr id="301" name="n_3mainValue【公営住宅】&#10;有形固定資産減価償却率">
          <a:extLst>
            <a:ext uri="{FF2B5EF4-FFF2-40B4-BE49-F238E27FC236}">
              <a16:creationId xmlns:a16="http://schemas.microsoft.com/office/drawing/2014/main" id="{7AC491B7-C8A8-40E2-807D-507AF8591FCB}"/>
            </a:ext>
          </a:extLst>
        </xdr:cNvPr>
        <xdr:cNvSpPr txBox="1"/>
      </xdr:nvSpPr>
      <xdr:spPr>
        <a:xfrm>
          <a:off x="1816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40839</xdr:rowOff>
    </xdr:from>
    <xdr:ext cx="405111" cy="259045"/>
    <xdr:sp macro="" textlink="">
      <xdr:nvSpPr>
        <xdr:cNvPr id="302" name="n_4mainValue【公営住宅】&#10;有形固定資産減価償却率">
          <a:extLst>
            <a:ext uri="{FF2B5EF4-FFF2-40B4-BE49-F238E27FC236}">
              <a16:creationId xmlns:a16="http://schemas.microsoft.com/office/drawing/2014/main" id="{9D3CD35B-9341-4BAD-9190-1403DCF31437}"/>
            </a:ext>
          </a:extLst>
        </xdr:cNvPr>
        <xdr:cNvSpPr txBox="1"/>
      </xdr:nvSpPr>
      <xdr:spPr>
        <a:xfrm>
          <a:off x="927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1FB2A340-BDB1-4E28-AF65-6D19EA44F2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385C9E2-2F3F-4BF9-953A-1341980C20C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FCE3027D-21B7-457C-8620-872AEC2685C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651F4B01-99C9-41BE-89F0-06BC543051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80D116F1-0C59-4041-AC0F-3A44D998C65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65952889-D7B1-443C-96CA-31E007E3470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86475F60-31B2-49D0-8AA8-6352235971A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4818248F-248E-4EA0-A27E-D3C856597AB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4C1C5A2D-9DF8-4D8F-AF70-C1DAE02C93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A1AA82EF-8A46-43F8-9643-B3CA53098D6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a:extLst>
            <a:ext uri="{FF2B5EF4-FFF2-40B4-BE49-F238E27FC236}">
              <a16:creationId xmlns:a16="http://schemas.microsoft.com/office/drawing/2014/main" id="{F78288C5-5198-45F3-889D-B26D5B8A822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a:extLst>
            <a:ext uri="{FF2B5EF4-FFF2-40B4-BE49-F238E27FC236}">
              <a16:creationId xmlns:a16="http://schemas.microsoft.com/office/drawing/2014/main" id="{40BA8BD9-0886-44A0-B0DB-3ACE70B464C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a:extLst>
            <a:ext uri="{FF2B5EF4-FFF2-40B4-BE49-F238E27FC236}">
              <a16:creationId xmlns:a16="http://schemas.microsoft.com/office/drawing/2014/main" id="{174ED596-7DF8-4B4B-BE34-27A3A5C3AB3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a:extLst>
            <a:ext uri="{FF2B5EF4-FFF2-40B4-BE49-F238E27FC236}">
              <a16:creationId xmlns:a16="http://schemas.microsoft.com/office/drawing/2014/main" id="{97F7F349-FC8C-4549-8341-F2319A05CBB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a:extLst>
            <a:ext uri="{FF2B5EF4-FFF2-40B4-BE49-F238E27FC236}">
              <a16:creationId xmlns:a16="http://schemas.microsoft.com/office/drawing/2014/main" id="{D372BAB9-B968-440D-BACD-45153F02937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a:extLst>
            <a:ext uri="{FF2B5EF4-FFF2-40B4-BE49-F238E27FC236}">
              <a16:creationId xmlns:a16="http://schemas.microsoft.com/office/drawing/2014/main" id="{6BAD2553-53F6-44C5-B179-C750B6D29CD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a:extLst>
            <a:ext uri="{FF2B5EF4-FFF2-40B4-BE49-F238E27FC236}">
              <a16:creationId xmlns:a16="http://schemas.microsoft.com/office/drawing/2014/main" id="{F59771DE-9185-422A-818F-53176B65A5D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a:extLst>
            <a:ext uri="{FF2B5EF4-FFF2-40B4-BE49-F238E27FC236}">
              <a16:creationId xmlns:a16="http://schemas.microsoft.com/office/drawing/2014/main" id="{B71CBB6B-49B9-4FB4-900C-6D4E4C64F02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3F05477C-F623-404C-BEE6-E0D647FE058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0BE123A8-0368-4D26-9B1D-72D54A2DEF7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a:extLst>
            <a:ext uri="{FF2B5EF4-FFF2-40B4-BE49-F238E27FC236}">
              <a16:creationId xmlns:a16="http://schemas.microsoft.com/office/drawing/2014/main" id="{286B1DE9-9FD4-4865-A088-F4DE408DC0E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24" name="直線コネクタ 323">
          <a:extLst>
            <a:ext uri="{FF2B5EF4-FFF2-40B4-BE49-F238E27FC236}">
              <a16:creationId xmlns:a16="http://schemas.microsoft.com/office/drawing/2014/main" id="{8F6785CE-74BB-41B1-8624-D20C161AC39E}"/>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25" name="【公営住宅】&#10;一人当たり面積最小値テキスト">
          <a:extLst>
            <a:ext uri="{FF2B5EF4-FFF2-40B4-BE49-F238E27FC236}">
              <a16:creationId xmlns:a16="http://schemas.microsoft.com/office/drawing/2014/main" id="{CCF20AE2-223F-4FF1-AD30-4048D9272EF7}"/>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26" name="直線コネクタ 325">
          <a:extLst>
            <a:ext uri="{FF2B5EF4-FFF2-40B4-BE49-F238E27FC236}">
              <a16:creationId xmlns:a16="http://schemas.microsoft.com/office/drawing/2014/main" id="{1C869458-79F9-4D78-BA07-832D637D811F}"/>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27" name="【公営住宅】&#10;一人当たり面積最大値テキスト">
          <a:extLst>
            <a:ext uri="{FF2B5EF4-FFF2-40B4-BE49-F238E27FC236}">
              <a16:creationId xmlns:a16="http://schemas.microsoft.com/office/drawing/2014/main" id="{9BBCFB25-9821-4D09-B25A-64F93F9ECEC7}"/>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28" name="直線コネクタ 327">
          <a:extLst>
            <a:ext uri="{FF2B5EF4-FFF2-40B4-BE49-F238E27FC236}">
              <a16:creationId xmlns:a16="http://schemas.microsoft.com/office/drawing/2014/main" id="{EAE007BD-6307-4B59-8B1D-06CE32722E96}"/>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29" name="【公営住宅】&#10;一人当たり面積平均値テキスト">
          <a:extLst>
            <a:ext uri="{FF2B5EF4-FFF2-40B4-BE49-F238E27FC236}">
              <a16:creationId xmlns:a16="http://schemas.microsoft.com/office/drawing/2014/main" id="{6E433CC1-1BFA-428C-8A44-33EC5F92BDE5}"/>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30" name="フローチャート: 判断 329">
          <a:extLst>
            <a:ext uri="{FF2B5EF4-FFF2-40B4-BE49-F238E27FC236}">
              <a16:creationId xmlns:a16="http://schemas.microsoft.com/office/drawing/2014/main" id="{3158A9F5-F7C1-4398-AED4-0A202D0CE5F3}"/>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31" name="フローチャート: 判断 330">
          <a:extLst>
            <a:ext uri="{FF2B5EF4-FFF2-40B4-BE49-F238E27FC236}">
              <a16:creationId xmlns:a16="http://schemas.microsoft.com/office/drawing/2014/main" id="{F696BC25-E667-4055-B04A-A31A11D04257}"/>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32" name="フローチャート: 判断 331">
          <a:extLst>
            <a:ext uri="{FF2B5EF4-FFF2-40B4-BE49-F238E27FC236}">
              <a16:creationId xmlns:a16="http://schemas.microsoft.com/office/drawing/2014/main" id="{7BA1817D-2387-4942-B571-C207A591B6AE}"/>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33" name="フローチャート: 判断 332">
          <a:extLst>
            <a:ext uri="{FF2B5EF4-FFF2-40B4-BE49-F238E27FC236}">
              <a16:creationId xmlns:a16="http://schemas.microsoft.com/office/drawing/2014/main" id="{C558E194-B7EF-4B76-B5F9-AA1CBD75A2E2}"/>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34" name="フローチャート: 判断 333">
          <a:extLst>
            <a:ext uri="{FF2B5EF4-FFF2-40B4-BE49-F238E27FC236}">
              <a16:creationId xmlns:a16="http://schemas.microsoft.com/office/drawing/2014/main" id="{CC4F6700-A0F3-4984-801E-536584CC9E79}"/>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7A3E1869-5FC0-4090-AFBC-82471557C32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E961D69B-4FEF-4AED-8FBB-1079B84A627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EB1431F6-BD09-4DDE-9CE2-A593A630762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F86C1EA8-F7ED-4D4E-85DB-CED053A42E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EE71071C-7A06-4FE3-9FF1-97D8A182778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340" name="楕円 339">
          <a:extLst>
            <a:ext uri="{FF2B5EF4-FFF2-40B4-BE49-F238E27FC236}">
              <a16:creationId xmlns:a16="http://schemas.microsoft.com/office/drawing/2014/main" id="{EC8262B9-136D-4B9B-AB24-F99BD3227E75}"/>
            </a:ext>
          </a:extLst>
        </xdr:cNvPr>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341" name="【公営住宅】&#10;一人当たり面積該当値テキスト">
          <a:extLst>
            <a:ext uri="{FF2B5EF4-FFF2-40B4-BE49-F238E27FC236}">
              <a16:creationId xmlns:a16="http://schemas.microsoft.com/office/drawing/2014/main" id="{0191CCEC-0BB3-432D-A64E-B46F17B63EF9}"/>
            </a:ext>
          </a:extLst>
        </xdr:cNvPr>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124003</xdr:rowOff>
    </xdr:from>
    <xdr:to>
      <xdr:col>46</xdr:col>
      <xdr:colOff>38100</xdr:colOff>
      <xdr:row>86</xdr:row>
      <xdr:rowOff>54153</xdr:rowOff>
    </xdr:to>
    <xdr:sp macro="" textlink="">
      <xdr:nvSpPr>
        <xdr:cNvPr id="342" name="楕円 341">
          <a:extLst>
            <a:ext uri="{FF2B5EF4-FFF2-40B4-BE49-F238E27FC236}">
              <a16:creationId xmlns:a16="http://schemas.microsoft.com/office/drawing/2014/main" id="{29B64161-CCBA-4515-97DE-BD9913215CE7}"/>
            </a:ext>
          </a:extLst>
        </xdr:cNvPr>
        <xdr:cNvSpPr/>
      </xdr:nvSpPr>
      <xdr:spPr>
        <a:xfrm>
          <a:off x="8699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121259</xdr:rowOff>
    </xdr:from>
    <xdr:to>
      <xdr:col>41</xdr:col>
      <xdr:colOff>101600</xdr:colOff>
      <xdr:row>86</xdr:row>
      <xdr:rowOff>51409</xdr:rowOff>
    </xdr:to>
    <xdr:sp macro="" textlink="">
      <xdr:nvSpPr>
        <xdr:cNvPr id="343" name="楕円 342">
          <a:extLst>
            <a:ext uri="{FF2B5EF4-FFF2-40B4-BE49-F238E27FC236}">
              <a16:creationId xmlns:a16="http://schemas.microsoft.com/office/drawing/2014/main" id="{30259529-7AC0-4C65-927F-5356C180BBB1}"/>
            </a:ext>
          </a:extLst>
        </xdr:cNvPr>
        <xdr:cNvSpPr/>
      </xdr:nvSpPr>
      <xdr:spPr>
        <a:xfrm>
          <a:off x="7810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xdr:rowOff>
    </xdr:from>
    <xdr:to>
      <xdr:col>45</xdr:col>
      <xdr:colOff>177800</xdr:colOff>
      <xdr:row>86</xdr:row>
      <xdr:rowOff>3353</xdr:rowOff>
    </xdr:to>
    <xdr:cxnSp macro="">
      <xdr:nvCxnSpPr>
        <xdr:cNvPr id="344" name="直線コネクタ 343">
          <a:extLst>
            <a:ext uri="{FF2B5EF4-FFF2-40B4-BE49-F238E27FC236}">
              <a16:creationId xmlns:a16="http://schemas.microsoft.com/office/drawing/2014/main" id="{AEC83041-AF08-49DC-9278-FD8606AA9481}"/>
            </a:ext>
          </a:extLst>
        </xdr:cNvPr>
        <xdr:cNvCxnSpPr/>
      </xdr:nvCxnSpPr>
      <xdr:spPr>
        <a:xfrm>
          <a:off x="7861300" y="1474530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120802</xdr:rowOff>
    </xdr:from>
    <xdr:to>
      <xdr:col>36</xdr:col>
      <xdr:colOff>165100</xdr:colOff>
      <xdr:row>86</xdr:row>
      <xdr:rowOff>50952</xdr:rowOff>
    </xdr:to>
    <xdr:sp macro="" textlink="">
      <xdr:nvSpPr>
        <xdr:cNvPr id="345" name="楕円 344">
          <a:extLst>
            <a:ext uri="{FF2B5EF4-FFF2-40B4-BE49-F238E27FC236}">
              <a16:creationId xmlns:a16="http://schemas.microsoft.com/office/drawing/2014/main" id="{D9753440-18E8-410D-AA33-B1834D98F0D0}"/>
            </a:ext>
          </a:extLst>
        </xdr:cNvPr>
        <xdr:cNvSpPr/>
      </xdr:nvSpPr>
      <xdr:spPr>
        <a:xfrm>
          <a:off x="6921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xdr:rowOff>
    </xdr:from>
    <xdr:to>
      <xdr:col>41</xdr:col>
      <xdr:colOff>50800</xdr:colOff>
      <xdr:row>86</xdr:row>
      <xdr:rowOff>609</xdr:rowOff>
    </xdr:to>
    <xdr:cxnSp macro="">
      <xdr:nvCxnSpPr>
        <xdr:cNvPr id="346" name="直線コネクタ 345">
          <a:extLst>
            <a:ext uri="{FF2B5EF4-FFF2-40B4-BE49-F238E27FC236}">
              <a16:creationId xmlns:a16="http://schemas.microsoft.com/office/drawing/2014/main" id="{990208D7-A250-4714-A2D4-5A9B513CA172}"/>
            </a:ext>
          </a:extLst>
        </xdr:cNvPr>
        <xdr:cNvCxnSpPr/>
      </xdr:nvCxnSpPr>
      <xdr:spPr>
        <a:xfrm>
          <a:off x="6972300" y="1474485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47" name="n_1aveValue【公営住宅】&#10;一人当たり面積">
          <a:extLst>
            <a:ext uri="{FF2B5EF4-FFF2-40B4-BE49-F238E27FC236}">
              <a16:creationId xmlns:a16="http://schemas.microsoft.com/office/drawing/2014/main" id="{8BAC85C0-D5FA-4D64-A64F-08A431F830F9}"/>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48" name="n_2aveValue【公営住宅】&#10;一人当たり面積">
          <a:extLst>
            <a:ext uri="{FF2B5EF4-FFF2-40B4-BE49-F238E27FC236}">
              <a16:creationId xmlns:a16="http://schemas.microsoft.com/office/drawing/2014/main" id="{087D66B9-4424-4463-BAC7-13C0D37B0081}"/>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49" name="n_3aveValue【公営住宅】&#10;一人当たり面積">
          <a:extLst>
            <a:ext uri="{FF2B5EF4-FFF2-40B4-BE49-F238E27FC236}">
              <a16:creationId xmlns:a16="http://schemas.microsoft.com/office/drawing/2014/main" id="{ED962DEC-23F7-4020-8260-9370CA4DF814}"/>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50" name="n_4aveValue【公営住宅】&#10;一人当たり面積">
          <a:extLst>
            <a:ext uri="{FF2B5EF4-FFF2-40B4-BE49-F238E27FC236}">
              <a16:creationId xmlns:a16="http://schemas.microsoft.com/office/drawing/2014/main" id="{41BF20C7-4A33-4EBA-9C2C-50124A3BD27D}"/>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45280</xdr:rowOff>
    </xdr:from>
    <xdr:ext cx="469744" cy="259045"/>
    <xdr:sp macro="" textlink="">
      <xdr:nvSpPr>
        <xdr:cNvPr id="351" name="n_2mainValue【公営住宅】&#10;一人当たり面積">
          <a:extLst>
            <a:ext uri="{FF2B5EF4-FFF2-40B4-BE49-F238E27FC236}">
              <a16:creationId xmlns:a16="http://schemas.microsoft.com/office/drawing/2014/main" id="{182E0CB5-9E72-40ED-BC02-8014173AF00D}"/>
            </a:ext>
          </a:extLst>
        </xdr:cNvPr>
        <xdr:cNvSpPr txBox="1"/>
      </xdr:nvSpPr>
      <xdr:spPr>
        <a:xfrm>
          <a:off x="8515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42536</xdr:rowOff>
    </xdr:from>
    <xdr:ext cx="469744" cy="259045"/>
    <xdr:sp macro="" textlink="">
      <xdr:nvSpPr>
        <xdr:cNvPr id="352" name="n_3mainValue【公営住宅】&#10;一人当たり面積">
          <a:extLst>
            <a:ext uri="{FF2B5EF4-FFF2-40B4-BE49-F238E27FC236}">
              <a16:creationId xmlns:a16="http://schemas.microsoft.com/office/drawing/2014/main" id="{11929D5B-171E-4BA5-8BD4-EEDB92CE4D97}"/>
            </a:ext>
          </a:extLst>
        </xdr:cNvPr>
        <xdr:cNvSpPr txBox="1"/>
      </xdr:nvSpPr>
      <xdr:spPr>
        <a:xfrm>
          <a:off x="7626427" y="147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42079</xdr:rowOff>
    </xdr:from>
    <xdr:ext cx="469744" cy="259045"/>
    <xdr:sp macro="" textlink="">
      <xdr:nvSpPr>
        <xdr:cNvPr id="353" name="n_4mainValue【公営住宅】&#10;一人当たり面積">
          <a:extLst>
            <a:ext uri="{FF2B5EF4-FFF2-40B4-BE49-F238E27FC236}">
              <a16:creationId xmlns:a16="http://schemas.microsoft.com/office/drawing/2014/main" id="{98107623-AE2B-4DAE-A1DD-9A7C15462BA5}"/>
            </a:ext>
          </a:extLst>
        </xdr:cNvPr>
        <xdr:cNvSpPr txBox="1"/>
      </xdr:nvSpPr>
      <xdr:spPr>
        <a:xfrm>
          <a:off x="67374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1356DDAE-85FB-4D90-92C8-9944145B68F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6A8E478E-C18C-4893-BF1A-8464CE83EF8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EC2E18CC-5108-44A3-98F2-7BD9687E617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76574D76-21F0-4A62-B6DA-7A1FC73616C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C89E7935-817D-4937-B417-B39CB07E821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91BEBFED-28E5-4A15-AD98-76C85E8D722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F7C00569-E6A8-4856-A0DA-C404DD3676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7E5A4BE6-F784-4098-A859-3347CF6E82C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3D8D1FAC-79F7-4B75-86BE-95379C5D93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8F0056E5-4439-4FF8-843D-97C3026B28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2EF39439-8B1D-426A-B314-87EE41C8DBB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D39685AC-0BD3-40C5-8D6F-118CA99F3F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8032FC39-BBC7-4FEF-85D2-4D5AF2E03C0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1AED6CA1-9099-434C-BBC7-2BEE854A13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ACA6C4E1-7CEB-4ED6-9BAF-F4EC62B515F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7780B75-9FF8-44C5-8375-EDF40480455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EF20B074-F33B-4D70-BB58-3275298D333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7FFE3A80-29F1-4DB5-B01F-C9DA15D6E5E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24875221-4D53-45D2-947A-4F67BB5BDE0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AC811617-0B8E-486C-90C7-ED16E53DF3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A0856F5F-EC56-4F28-BFC5-4BA236B2C0D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1E8C2D3E-0052-415E-8AE7-BA97A23C295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1BA8092A-4165-48D2-A659-75DBB5881AD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94D353D0-0A98-49A7-9FB7-807DEA4F302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DAEF44B3-A92C-47AE-9BED-307D4833FC6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C4D4ABDD-74BE-4ED1-BFED-208E4ADF975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D2D2A5D4-58D0-4C96-8CAC-646CE1A686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2DC6DDE9-4DC0-4BDD-A90C-C7148A4729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5A28BF05-985F-4069-9A0E-4CE399461C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9D33C484-A4F9-411B-98A3-47611C40A9E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E5196C3F-D7D8-40AD-9ACD-90A0972DFA8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A7CCF55D-53DF-43B0-AE0F-4BA6D29A335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05DE9357-FA80-4893-9F48-CE67133517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7D4515C0-3780-4F5B-860A-9E61B56607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C76ED08D-37F0-45F1-A8D4-F8A59D65318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B72D9DE8-5329-49ED-9C6F-9C46EB48FBA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F2FBB04E-D324-4D33-9DE5-E2CADE8C4A7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1FC55D72-D5C8-4969-8E75-31D3BA4B01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2982BA96-1A2B-43BC-96CE-E257B37B207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D58CFD02-85F8-4622-9243-2A419616530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0B88F74B-D209-4FA6-9A01-72F2FC3E755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B8456A56-FF7D-4E91-A114-54CB4FE4B83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C5692C60-16EC-42BA-AAE5-93226300B0B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a:extLst>
            <a:ext uri="{FF2B5EF4-FFF2-40B4-BE49-F238E27FC236}">
              <a16:creationId xmlns:a16="http://schemas.microsoft.com/office/drawing/2014/main" id="{ED4C2B21-6C72-46E4-BEB8-C6591744FDE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8" name="テキスト ボックス 397">
          <a:extLst>
            <a:ext uri="{FF2B5EF4-FFF2-40B4-BE49-F238E27FC236}">
              <a16:creationId xmlns:a16="http://schemas.microsoft.com/office/drawing/2014/main" id="{DD99E0CC-6BD5-4C47-8201-37E3956B659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a:extLst>
            <a:ext uri="{FF2B5EF4-FFF2-40B4-BE49-F238E27FC236}">
              <a16:creationId xmlns:a16="http://schemas.microsoft.com/office/drawing/2014/main" id="{8B3E34F4-5DBD-4AEF-8F0B-D3D00F78B42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a:extLst>
            <a:ext uri="{FF2B5EF4-FFF2-40B4-BE49-F238E27FC236}">
              <a16:creationId xmlns:a16="http://schemas.microsoft.com/office/drawing/2014/main" id="{0A59DDCB-05E6-458B-842B-24DA8055DDE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a:extLst>
            <a:ext uri="{FF2B5EF4-FFF2-40B4-BE49-F238E27FC236}">
              <a16:creationId xmlns:a16="http://schemas.microsoft.com/office/drawing/2014/main" id="{71B25D77-83B9-4EDD-BD7C-AFB454C86F0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a:extLst>
            <a:ext uri="{FF2B5EF4-FFF2-40B4-BE49-F238E27FC236}">
              <a16:creationId xmlns:a16="http://schemas.microsoft.com/office/drawing/2014/main" id="{43B2374B-0A03-43B5-87C2-464FD074CC2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a:extLst>
            <a:ext uri="{FF2B5EF4-FFF2-40B4-BE49-F238E27FC236}">
              <a16:creationId xmlns:a16="http://schemas.microsoft.com/office/drawing/2014/main" id="{D95FF808-341C-4363-AEA8-A8AC1EAC824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a:extLst>
            <a:ext uri="{FF2B5EF4-FFF2-40B4-BE49-F238E27FC236}">
              <a16:creationId xmlns:a16="http://schemas.microsoft.com/office/drawing/2014/main" id="{FDA15634-62DA-49F6-BFAF-B4F621B9A2A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a:extLst>
            <a:ext uri="{FF2B5EF4-FFF2-40B4-BE49-F238E27FC236}">
              <a16:creationId xmlns:a16="http://schemas.microsoft.com/office/drawing/2014/main" id="{28E5895A-40A9-4E6B-B9D4-1DBFC3ACA09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6" name="テキスト ボックス 405">
          <a:extLst>
            <a:ext uri="{FF2B5EF4-FFF2-40B4-BE49-F238E27FC236}">
              <a16:creationId xmlns:a16="http://schemas.microsoft.com/office/drawing/2014/main" id="{B212985E-0965-4B7E-A641-B27D27082F3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a:extLst>
            <a:ext uri="{FF2B5EF4-FFF2-40B4-BE49-F238E27FC236}">
              <a16:creationId xmlns:a16="http://schemas.microsoft.com/office/drawing/2014/main" id="{B8BCE32F-1C8A-4BDB-A65B-F298A4EE37D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8" name="テキスト ボックス 407">
          <a:extLst>
            <a:ext uri="{FF2B5EF4-FFF2-40B4-BE49-F238E27FC236}">
              <a16:creationId xmlns:a16="http://schemas.microsoft.com/office/drawing/2014/main" id="{EC701C0C-D8F6-42EC-A30A-F7FCA39BEA9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学校施設】&#10;有形固定資産減価償却率グラフ枠">
          <a:extLst>
            <a:ext uri="{FF2B5EF4-FFF2-40B4-BE49-F238E27FC236}">
              <a16:creationId xmlns:a16="http://schemas.microsoft.com/office/drawing/2014/main" id="{5A3FDABC-4F6D-4EBC-BE80-C89843611B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10" name="直線コネクタ 409">
          <a:extLst>
            <a:ext uri="{FF2B5EF4-FFF2-40B4-BE49-F238E27FC236}">
              <a16:creationId xmlns:a16="http://schemas.microsoft.com/office/drawing/2014/main" id="{68EB351C-D5BA-495F-81BE-EFD1A8B0B5FA}"/>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11" name="【学校施設】&#10;有形固定資産減価償却率最小値テキスト">
          <a:extLst>
            <a:ext uri="{FF2B5EF4-FFF2-40B4-BE49-F238E27FC236}">
              <a16:creationId xmlns:a16="http://schemas.microsoft.com/office/drawing/2014/main" id="{A9C51360-1179-4274-88CF-1EEE8BAC9D2B}"/>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12" name="直線コネクタ 411">
          <a:extLst>
            <a:ext uri="{FF2B5EF4-FFF2-40B4-BE49-F238E27FC236}">
              <a16:creationId xmlns:a16="http://schemas.microsoft.com/office/drawing/2014/main" id="{45A30551-0B0D-4B8D-BD7C-094051038DC8}"/>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13" name="【学校施設】&#10;有形固定資産減価償却率最大値テキスト">
          <a:extLst>
            <a:ext uri="{FF2B5EF4-FFF2-40B4-BE49-F238E27FC236}">
              <a16:creationId xmlns:a16="http://schemas.microsoft.com/office/drawing/2014/main" id="{B326C154-643C-4C8A-8586-4A5947A3B0CF}"/>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14" name="直線コネクタ 413">
          <a:extLst>
            <a:ext uri="{FF2B5EF4-FFF2-40B4-BE49-F238E27FC236}">
              <a16:creationId xmlns:a16="http://schemas.microsoft.com/office/drawing/2014/main" id="{DBF5589A-09B2-4BCA-82C1-4567F3955D2B}"/>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415" name="【学校施設】&#10;有形固定資産減価償却率平均値テキスト">
          <a:extLst>
            <a:ext uri="{FF2B5EF4-FFF2-40B4-BE49-F238E27FC236}">
              <a16:creationId xmlns:a16="http://schemas.microsoft.com/office/drawing/2014/main" id="{51B891BE-B1A6-45E6-9B90-A73589DF4EB2}"/>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16" name="フローチャート: 判断 415">
          <a:extLst>
            <a:ext uri="{FF2B5EF4-FFF2-40B4-BE49-F238E27FC236}">
              <a16:creationId xmlns:a16="http://schemas.microsoft.com/office/drawing/2014/main" id="{9B21FA77-45BB-44EF-B14C-EF6E9EF8FFE8}"/>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17" name="フローチャート: 判断 416">
          <a:extLst>
            <a:ext uri="{FF2B5EF4-FFF2-40B4-BE49-F238E27FC236}">
              <a16:creationId xmlns:a16="http://schemas.microsoft.com/office/drawing/2014/main" id="{B0880676-441C-45EC-837B-DE5A5C00843E}"/>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18" name="フローチャート: 判断 417">
          <a:extLst>
            <a:ext uri="{FF2B5EF4-FFF2-40B4-BE49-F238E27FC236}">
              <a16:creationId xmlns:a16="http://schemas.microsoft.com/office/drawing/2014/main" id="{61600B2F-B7C0-4A8A-865D-6E96AABEA9BF}"/>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19" name="フローチャート: 判断 418">
          <a:extLst>
            <a:ext uri="{FF2B5EF4-FFF2-40B4-BE49-F238E27FC236}">
              <a16:creationId xmlns:a16="http://schemas.microsoft.com/office/drawing/2014/main" id="{AA9BA973-AD23-4361-884F-702B2303565E}"/>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20" name="フローチャート: 判断 419">
          <a:extLst>
            <a:ext uri="{FF2B5EF4-FFF2-40B4-BE49-F238E27FC236}">
              <a16:creationId xmlns:a16="http://schemas.microsoft.com/office/drawing/2014/main" id="{D34ABBD6-35C7-4FB0-AB4C-816EA5255914}"/>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B34AA203-6E1C-442B-A378-CA78667F3D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A795A9BE-11F3-4DE4-AB18-A6D2C349577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B82D5944-64FE-4738-99CE-0BE1BC6808F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FFDE8395-7D60-4D1F-8FF9-97585A4B69A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D78DBF80-89B2-4254-A08A-11B8CE0EF7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xdr:rowOff>
    </xdr:from>
    <xdr:to>
      <xdr:col>85</xdr:col>
      <xdr:colOff>177800</xdr:colOff>
      <xdr:row>59</xdr:row>
      <xdr:rowOff>113665</xdr:rowOff>
    </xdr:to>
    <xdr:sp macro="" textlink="">
      <xdr:nvSpPr>
        <xdr:cNvPr id="426" name="楕円 425">
          <a:extLst>
            <a:ext uri="{FF2B5EF4-FFF2-40B4-BE49-F238E27FC236}">
              <a16:creationId xmlns:a16="http://schemas.microsoft.com/office/drawing/2014/main" id="{22CDAE1D-9FA7-4B0A-9C57-230D71DFC02E}"/>
            </a:ext>
          </a:extLst>
        </xdr:cNvPr>
        <xdr:cNvSpPr/>
      </xdr:nvSpPr>
      <xdr:spPr>
        <a:xfrm>
          <a:off x="16268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34942</xdr:rowOff>
    </xdr:from>
    <xdr:ext cx="405111" cy="259045"/>
    <xdr:sp macro="" textlink="">
      <xdr:nvSpPr>
        <xdr:cNvPr id="427" name="【学校施設】&#10;有形固定資産減価償却率該当値テキスト">
          <a:extLst>
            <a:ext uri="{FF2B5EF4-FFF2-40B4-BE49-F238E27FC236}">
              <a16:creationId xmlns:a16="http://schemas.microsoft.com/office/drawing/2014/main" id="{F4D2D088-F9F4-4001-96E3-2BA6C8BF7CF0}"/>
            </a:ext>
          </a:extLst>
        </xdr:cNvPr>
        <xdr:cNvSpPr txBox="1"/>
      </xdr:nvSpPr>
      <xdr:spPr>
        <a:xfrm>
          <a:off x="163576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149225</xdr:rowOff>
    </xdr:from>
    <xdr:to>
      <xdr:col>76</xdr:col>
      <xdr:colOff>165100</xdr:colOff>
      <xdr:row>59</xdr:row>
      <xdr:rowOff>79375</xdr:rowOff>
    </xdr:to>
    <xdr:sp macro="" textlink="">
      <xdr:nvSpPr>
        <xdr:cNvPr id="428" name="楕円 427">
          <a:extLst>
            <a:ext uri="{FF2B5EF4-FFF2-40B4-BE49-F238E27FC236}">
              <a16:creationId xmlns:a16="http://schemas.microsoft.com/office/drawing/2014/main" id="{25AE80D9-680A-4889-8CFE-52ACA519FDAC}"/>
            </a:ext>
          </a:extLst>
        </xdr:cNvPr>
        <xdr:cNvSpPr/>
      </xdr:nvSpPr>
      <xdr:spPr>
        <a:xfrm>
          <a:off x="14541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120650</xdr:rowOff>
    </xdr:from>
    <xdr:to>
      <xdr:col>72</xdr:col>
      <xdr:colOff>38100</xdr:colOff>
      <xdr:row>59</xdr:row>
      <xdr:rowOff>50800</xdr:rowOff>
    </xdr:to>
    <xdr:sp macro="" textlink="">
      <xdr:nvSpPr>
        <xdr:cNvPr id="429" name="楕円 428">
          <a:extLst>
            <a:ext uri="{FF2B5EF4-FFF2-40B4-BE49-F238E27FC236}">
              <a16:creationId xmlns:a16="http://schemas.microsoft.com/office/drawing/2014/main" id="{80E3C071-A6E5-4500-A761-A4DE818D2095}"/>
            </a:ext>
          </a:extLst>
        </xdr:cNvPr>
        <xdr:cNvSpPr/>
      </xdr:nvSpPr>
      <xdr:spPr>
        <a:xfrm>
          <a:off x="13652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28575</xdr:rowOff>
    </xdr:to>
    <xdr:cxnSp macro="">
      <xdr:nvCxnSpPr>
        <xdr:cNvPr id="430" name="直線コネクタ 429">
          <a:extLst>
            <a:ext uri="{FF2B5EF4-FFF2-40B4-BE49-F238E27FC236}">
              <a16:creationId xmlns:a16="http://schemas.microsoft.com/office/drawing/2014/main" id="{91882DD3-5D24-4C4B-A6F3-7AD464C125D4}"/>
            </a:ext>
          </a:extLst>
        </xdr:cNvPr>
        <xdr:cNvCxnSpPr/>
      </xdr:nvCxnSpPr>
      <xdr:spPr>
        <a:xfrm>
          <a:off x="13703300" y="10115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80645</xdr:rowOff>
    </xdr:from>
    <xdr:to>
      <xdr:col>67</xdr:col>
      <xdr:colOff>101600</xdr:colOff>
      <xdr:row>59</xdr:row>
      <xdr:rowOff>10795</xdr:rowOff>
    </xdr:to>
    <xdr:sp macro="" textlink="">
      <xdr:nvSpPr>
        <xdr:cNvPr id="431" name="楕円 430">
          <a:extLst>
            <a:ext uri="{FF2B5EF4-FFF2-40B4-BE49-F238E27FC236}">
              <a16:creationId xmlns:a16="http://schemas.microsoft.com/office/drawing/2014/main" id="{7D54115D-65E8-4393-AF7F-10413235A961}"/>
            </a:ext>
          </a:extLst>
        </xdr:cNvPr>
        <xdr:cNvSpPr/>
      </xdr:nvSpPr>
      <xdr:spPr>
        <a:xfrm>
          <a:off x="12763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131445</xdr:rowOff>
    </xdr:from>
    <xdr:to>
      <xdr:col>71</xdr:col>
      <xdr:colOff>177800</xdr:colOff>
      <xdr:row>59</xdr:row>
      <xdr:rowOff>0</xdr:rowOff>
    </xdr:to>
    <xdr:cxnSp macro="">
      <xdr:nvCxnSpPr>
        <xdr:cNvPr id="432" name="直線コネクタ 431">
          <a:extLst>
            <a:ext uri="{FF2B5EF4-FFF2-40B4-BE49-F238E27FC236}">
              <a16:creationId xmlns:a16="http://schemas.microsoft.com/office/drawing/2014/main" id="{3EB3BB28-2722-4A4E-90BC-514013CEEDDF}"/>
            </a:ext>
          </a:extLst>
        </xdr:cNvPr>
        <xdr:cNvCxnSpPr/>
      </xdr:nvCxnSpPr>
      <xdr:spPr>
        <a:xfrm>
          <a:off x="12814300" y="100755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33" name="n_1aveValue【学校施設】&#10;有形固定資産減価償却率">
          <a:extLst>
            <a:ext uri="{FF2B5EF4-FFF2-40B4-BE49-F238E27FC236}">
              <a16:creationId xmlns:a16="http://schemas.microsoft.com/office/drawing/2014/main" id="{A9CF0A7B-1C2C-40B2-AC22-66AB82AF7FEF}"/>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434" name="n_2aveValue【学校施設】&#10;有形固定資産減価償却率">
          <a:extLst>
            <a:ext uri="{FF2B5EF4-FFF2-40B4-BE49-F238E27FC236}">
              <a16:creationId xmlns:a16="http://schemas.microsoft.com/office/drawing/2014/main" id="{B593E5CB-3A82-43EC-9F98-33B75373B109}"/>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35" name="n_3aveValue【学校施設】&#10;有形固定資産減価償却率">
          <a:extLst>
            <a:ext uri="{FF2B5EF4-FFF2-40B4-BE49-F238E27FC236}">
              <a16:creationId xmlns:a16="http://schemas.microsoft.com/office/drawing/2014/main" id="{D556AD54-728F-41F8-BD9E-6D99A38A5479}"/>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436" name="n_4aveValue【学校施設】&#10;有形固定資産減価償却率">
          <a:extLst>
            <a:ext uri="{FF2B5EF4-FFF2-40B4-BE49-F238E27FC236}">
              <a16:creationId xmlns:a16="http://schemas.microsoft.com/office/drawing/2014/main" id="{2E1E9BB2-9A6A-44A1-8EDD-0527EE8C9FBF}"/>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95902</xdr:rowOff>
    </xdr:from>
    <xdr:ext cx="405111" cy="259045"/>
    <xdr:sp macro="" textlink="">
      <xdr:nvSpPr>
        <xdr:cNvPr id="437" name="n_2mainValue【学校施設】&#10;有形固定資産減価償却率">
          <a:extLst>
            <a:ext uri="{FF2B5EF4-FFF2-40B4-BE49-F238E27FC236}">
              <a16:creationId xmlns:a16="http://schemas.microsoft.com/office/drawing/2014/main" id="{6005C0E7-328C-48E8-8F64-DC5539EA4311}"/>
            </a:ext>
          </a:extLst>
        </xdr:cNvPr>
        <xdr:cNvSpPr txBox="1"/>
      </xdr:nvSpPr>
      <xdr:spPr>
        <a:xfrm>
          <a:off x="14389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438" name="n_3mainValue【学校施設】&#10;有形固定資産減価償却率">
          <a:extLst>
            <a:ext uri="{FF2B5EF4-FFF2-40B4-BE49-F238E27FC236}">
              <a16:creationId xmlns:a16="http://schemas.microsoft.com/office/drawing/2014/main" id="{2625D491-B440-4E49-A7D6-3AD9EFDED046}"/>
            </a:ext>
          </a:extLst>
        </xdr:cNvPr>
        <xdr:cNvSpPr txBox="1"/>
      </xdr:nvSpPr>
      <xdr:spPr>
        <a:xfrm>
          <a:off x="13500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27322</xdr:rowOff>
    </xdr:from>
    <xdr:ext cx="405111" cy="259045"/>
    <xdr:sp macro="" textlink="">
      <xdr:nvSpPr>
        <xdr:cNvPr id="439" name="n_4mainValue【学校施設】&#10;有形固定資産減価償却率">
          <a:extLst>
            <a:ext uri="{FF2B5EF4-FFF2-40B4-BE49-F238E27FC236}">
              <a16:creationId xmlns:a16="http://schemas.microsoft.com/office/drawing/2014/main" id="{CCBA0149-8AB3-4606-864F-992C28B4F706}"/>
            </a:ext>
          </a:extLst>
        </xdr:cNvPr>
        <xdr:cNvSpPr txBox="1"/>
      </xdr:nvSpPr>
      <xdr:spPr>
        <a:xfrm>
          <a:off x="12611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a:extLst>
            <a:ext uri="{FF2B5EF4-FFF2-40B4-BE49-F238E27FC236}">
              <a16:creationId xmlns:a16="http://schemas.microsoft.com/office/drawing/2014/main" id="{C2A72C18-2544-47FA-AFE3-65DA10D97B0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a:extLst>
            <a:ext uri="{FF2B5EF4-FFF2-40B4-BE49-F238E27FC236}">
              <a16:creationId xmlns:a16="http://schemas.microsoft.com/office/drawing/2014/main" id="{A4F4D874-198B-456B-A2E4-F88EFE800D5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a:extLst>
            <a:ext uri="{FF2B5EF4-FFF2-40B4-BE49-F238E27FC236}">
              <a16:creationId xmlns:a16="http://schemas.microsoft.com/office/drawing/2014/main" id="{A7B3006B-B947-49E5-A97B-47DB73C05C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a:extLst>
            <a:ext uri="{FF2B5EF4-FFF2-40B4-BE49-F238E27FC236}">
              <a16:creationId xmlns:a16="http://schemas.microsoft.com/office/drawing/2014/main" id="{5811626C-86D2-42E4-B7BF-3E71ECCF61B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a:extLst>
            <a:ext uri="{FF2B5EF4-FFF2-40B4-BE49-F238E27FC236}">
              <a16:creationId xmlns:a16="http://schemas.microsoft.com/office/drawing/2014/main" id="{2C9BCB7C-F509-4383-9C20-30CC19891B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a:extLst>
            <a:ext uri="{FF2B5EF4-FFF2-40B4-BE49-F238E27FC236}">
              <a16:creationId xmlns:a16="http://schemas.microsoft.com/office/drawing/2014/main" id="{64A62991-943A-41AB-BE94-BF18BA8DE2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a:extLst>
            <a:ext uri="{FF2B5EF4-FFF2-40B4-BE49-F238E27FC236}">
              <a16:creationId xmlns:a16="http://schemas.microsoft.com/office/drawing/2014/main" id="{9CAC3FDF-9A89-453E-B02F-7A54753752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a:extLst>
            <a:ext uri="{FF2B5EF4-FFF2-40B4-BE49-F238E27FC236}">
              <a16:creationId xmlns:a16="http://schemas.microsoft.com/office/drawing/2014/main" id="{50B7D8FD-4B94-45BB-AAFD-205217D9FC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a:extLst>
            <a:ext uri="{FF2B5EF4-FFF2-40B4-BE49-F238E27FC236}">
              <a16:creationId xmlns:a16="http://schemas.microsoft.com/office/drawing/2014/main" id="{F35FD1CE-4AB7-4F03-AD91-A639FB1381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a:extLst>
            <a:ext uri="{FF2B5EF4-FFF2-40B4-BE49-F238E27FC236}">
              <a16:creationId xmlns:a16="http://schemas.microsoft.com/office/drawing/2014/main" id="{8E3041AF-FEF6-4DEE-AC68-823DE3FAE9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a:extLst>
            <a:ext uri="{FF2B5EF4-FFF2-40B4-BE49-F238E27FC236}">
              <a16:creationId xmlns:a16="http://schemas.microsoft.com/office/drawing/2014/main" id="{F8491201-C1F4-4DA3-A13F-8E548BD21AA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1" name="直線コネクタ 450">
          <a:extLst>
            <a:ext uri="{FF2B5EF4-FFF2-40B4-BE49-F238E27FC236}">
              <a16:creationId xmlns:a16="http://schemas.microsoft.com/office/drawing/2014/main" id="{EF52872E-8420-4D8A-B23E-BA84FBC77EA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2" name="テキスト ボックス 451">
          <a:extLst>
            <a:ext uri="{FF2B5EF4-FFF2-40B4-BE49-F238E27FC236}">
              <a16:creationId xmlns:a16="http://schemas.microsoft.com/office/drawing/2014/main" id="{96B140D5-130B-4D5C-9C99-5FCC5F94BA2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3" name="直線コネクタ 452">
          <a:extLst>
            <a:ext uri="{FF2B5EF4-FFF2-40B4-BE49-F238E27FC236}">
              <a16:creationId xmlns:a16="http://schemas.microsoft.com/office/drawing/2014/main" id="{2CA0B0F8-8460-4B8C-A468-B66972CAC48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4" name="テキスト ボックス 453">
          <a:extLst>
            <a:ext uri="{FF2B5EF4-FFF2-40B4-BE49-F238E27FC236}">
              <a16:creationId xmlns:a16="http://schemas.microsoft.com/office/drawing/2014/main" id="{F0985A6A-9FA6-4E73-8F1C-A66BDC24429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5" name="直線コネクタ 454">
          <a:extLst>
            <a:ext uri="{FF2B5EF4-FFF2-40B4-BE49-F238E27FC236}">
              <a16:creationId xmlns:a16="http://schemas.microsoft.com/office/drawing/2014/main" id="{711BD1D9-F506-4CC0-86A3-2C0D4347135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6" name="テキスト ボックス 455">
          <a:extLst>
            <a:ext uri="{FF2B5EF4-FFF2-40B4-BE49-F238E27FC236}">
              <a16:creationId xmlns:a16="http://schemas.microsoft.com/office/drawing/2014/main" id="{BD38C38B-FC59-4B50-A698-CC1A6D870D1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7" name="直線コネクタ 456">
          <a:extLst>
            <a:ext uri="{FF2B5EF4-FFF2-40B4-BE49-F238E27FC236}">
              <a16:creationId xmlns:a16="http://schemas.microsoft.com/office/drawing/2014/main" id="{6A07F931-C646-4E40-850A-54F4A86F522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8" name="テキスト ボックス 457">
          <a:extLst>
            <a:ext uri="{FF2B5EF4-FFF2-40B4-BE49-F238E27FC236}">
              <a16:creationId xmlns:a16="http://schemas.microsoft.com/office/drawing/2014/main" id="{81B99A6D-7C86-4812-9502-719950A5F58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9" name="直線コネクタ 458">
          <a:extLst>
            <a:ext uri="{FF2B5EF4-FFF2-40B4-BE49-F238E27FC236}">
              <a16:creationId xmlns:a16="http://schemas.microsoft.com/office/drawing/2014/main" id="{AF21E911-BC39-4038-A423-889F878B1C5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0" name="テキスト ボックス 459">
          <a:extLst>
            <a:ext uri="{FF2B5EF4-FFF2-40B4-BE49-F238E27FC236}">
              <a16:creationId xmlns:a16="http://schemas.microsoft.com/office/drawing/2014/main" id="{3E0968FC-6634-4312-87F4-CA2FBE0F846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a:extLst>
            <a:ext uri="{FF2B5EF4-FFF2-40B4-BE49-F238E27FC236}">
              <a16:creationId xmlns:a16="http://schemas.microsoft.com/office/drawing/2014/main" id="{DA37F768-1393-4114-BCC9-B6638F598A5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a:extLst>
            <a:ext uri="{FF2B5EF4-FFF2-40B4-BE49-F238E27FC236}">
              <a16:creationId xmlns:a16="http://schemas.microsoft.com/office/drawing/2014/main" id="{95336CB3-8A21-419E-8553-07CD76B368F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学校施設】&#10;一人当たり面積グラフ枠">
          <a:extLst>
            <a:ext uri="{FF2B5EF4-FFF2-40B4-BE49-F238E27FC236}">
              <a16:creationId xmlns:a16="http://schemas.microsoft.com/office/drawing/2014/main" id="{1E255238-8BAF-46CA-A481-5B9FC65DD7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64" name="直線コネクタ 463">
          <a:extLst>
            <a:ext uri="{FF2B5EF4-FFF2-40B4-BE49-F238E27FC236}">
              <a16:creationId xmlns:a16="http://schemas.microsoft.com/office/drawing/2014/main" id="{E8BFF51E-1D07-4F63-87FD-B38858355BA4}"/>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65" name="【学校施設】&#10;一人当たり面積最小値テキスト">
          <a:extLst>
            <a:ext uri="{FF2B5EF4-FFF2-40B4-BE49-F238E27FC236}">
              <a16:creationId xmlns:a16="http://schemas.microsoft.com/office/drawing/2014/main" id="{533E98E5-5C44-43AB-8583-300213D68193}"/>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66" name="直線コネクタ 465">
          <a:extLst>
            <a:ext uri="{FF2B5EF4-FFF2-40B4-BE49-F238E27FC236}">
              <a16:creationId xmlns:a16="http://schemas.microsoft.com/office/drawing/2014/main" id="{E0CCAF35-7234-43DA-AAFE-843313464E83}"/>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67" name="【学校施設】&#10;一人当たり面積最大値テキスト">
          <a:extLst>
            <a:ext uri="{FF2B5EF4-FFF2-40B4-BE49-F238E27FC236}">
              <a16:creationId xmlns:a16="http://schemas.microsoft.com/office/drawing/2014/main" id="{FA063A47-9612-4F00-AA43-0E34A0B26851}"/>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68" name="直線コネクタ 467">
          <a:extLst>
            <a:ext uri="{FF2B5EF4-FFF2-40B4-BE49-F238E27FC236}">
              <a16:creationId xmlns:a16="http://schemas.microsoft.com/office/drawing/2014/main" id="{FBFD1C77-EEE1-4FE5-93C0-A11F548E4BD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69" name="【学校施設】&#10;一人当たり面積平均値テキスト">
          <a:extLst>
            <a:ext uri="{FF2B5EF4-FFF2-40B4-BE49-F238E27FC236}">
              <a16:creationId xmlns:a16="http://schemas.microsoft.com/office/drawing/2014/main" id="{A9E71C77-D2E4-4ACA-98A7-7EE22C1B1700}"/>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70" name="フローチャート: 判断 469">
          <a:extLst>
            <a:ext uri="{FF2B5EF4-FFF2-40B4-BE49-F238E27FC236}">
              <a16:creationId xmlns:a16="http://schemas.microsoft.com/office/drawing/2014/main" id="{CB55B4AE-FC92-49DC-943F-F452784F0C58}"/>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71" name="フローチャート: 判断 470">
          <a:extLst>
            <a:ext uri="{FF2B5EF4-FFF2-40B4-BE49-F238E27FC236}">
              <a16:creationId xmlns:a16="http://schemas.microsoft.com/office/drawing/2014/main" id="{2E947401-06B6-4030-B47F-4E3B1A169D57}"/>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72" name="フローチャート: 判断 471">
          <a:extLst>
            <a:ext uri="{FF2B5EF4-FFF2-40B4-BE49-F238E27FC236}">
              <a16:creationId xmlns:a16="http://schemas.microsoft.com/office/drawing/2014/main" id="{257B70AC-50F2-450B-8596-000B990C3D9E}"/>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473" name="フローチャート: 判断 472">
          <a:extLst>
            <a:ext uri="{FF2B5EF4-FFF2-40B4-BE49-F238E27FC236}">
              <a16:creationId xmlns:a16="http://schemas.microsoft.com/office/drawing/2014/main" id="{9F887008-849F-419B-ADF4-C0A7FBBC767F}"/>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74" name="フローチャート: 判断 473">
          <a:extLst>
            <a:ext uri="{FF2B5EF4-FFF2-40B4-BE49-F238E27FC236}">
              <a16:creationId xmlns:a16="http://schemas.microsoft.com/office/drawing/2014/main" id="{B270CF94-4000-4129-9146-0AF77BAB570E}"/>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43F6D90C-D080-409D-8BD9-37355BEBBFF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4D8CC879-043A-481D-B04A-2F1F52AF02B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3D610248-2D83-4EBC-9135-5ED75E0E9EF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67DAE432-B665-4140-93B0-D0CE6D8B66E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EBFAE5F6-B6F6-4674-B9B7-8CBD85779A8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42926</xdr:rowOff>
    </xdr:from>
    <xdr:to>
      <xdr:col>116</xdr:col>
      <xdr:colOff>114300</xdr:colOff>
      <xdr:row>64</xdr:row>
      <xdr:rowOff>144526</xdr:rowOff>
    </xdr:to>
    <xdr:sp macro="" textlink="">
      <xdr:nvSpPr>
        <xdr:cNvPr id="480" name="楕円 479">
          <a:extLst>
            <a:ext uri="{FF2B5EF4-FFF2-40B4-BE49-F238E27FC236}">
              <a16:creationId xmlns:a16="http://schemas.microsoft.com/office/drawing/2014/main" id="{7CE53BDE-1D3B-4077-B5A5-0478F7699DCB}"/>
            </a:ext>
          </a:extLst>
        </xdr:cNvPr>
        <xdr:cNvSpPr/>
      </xdr:nvSpPr>
      <xdr:spPr>
        <a:xfrm>
          <a:off x="22110700" y="110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129303</xdr:rowOff>
    </xdr:from>
    <xdr:ext cx="469744" cy="259045"/>
    <xdr:sp macro="" textlink="">
      <xdr:nvSpPr>
        <xdr:cNvPr id="481" name="【学校施設】&#10;一人当たり面積該当値テキスト">
          <a:extLst>
            <a:ext uri="{FF2B5EF4-FFF2-40B4-BE49-F238E27FC236}">
              <a16:creationId xmlns:a16="http://schemas.microsoft.com/office/drawing/2014/main" id="{F74D696D-1D0C-4E30-A997-41669650E6AC}"/>
            </a:ext>
          </a:extLst>
        </xdr:cNvPr>
        <xdr:cNvSpPr txBox="1"/>
      </xdr:nvSpPr>
      <xdr:spPr>
        <a:xfrm>
          <a:off x="22199600" y="1093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64</xdr:row>
      <xdr:rowOff>46736</xdr:rowOff>
    </xdr:from>
    <xdr:to>
      <xdr:col>107</xdr:col>
      <xdr:colOff>101600</xdr:colOff>
      <xdr:row>64</xdr:row>
      <xdr:rowOff>148336</xdr:rowOff>
    </xdr:to>
    <xdr:sp macro="" textlink="">
      <xdr:nvSpPr>
        <xdr:cNvPr id="482" name="楕円 481">
          <a:extLst>
            <a:ext uri="{FF2B5EF4-FFF2-40B4-BE49-F238E27FC236}">
              <a16:creationId xmlns:a16="http://schemas.microsoft.com/office/drawing/2014/main" id="{4A781ABC-AE83-42AC-817E-C9D2252CBDAD}"/>
            </a:ext>
          </a:extLst>
        </xdr:cNvPr>
        <xdr:cNvSpPr/>
      </xdr:nvSpPr>
      <xdr:spPr>
        <a:xfrm>
          <a:off x="20383500" y="110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64</xdr:row>
      <xdr:rowOff>33782</xdr:rowOff>
    </xdr:from>
    <xdr:to>
      <xdr:col>102</xdr:col>
      <xdr:colOff>165100</xdr:colOff>
      <xdr:row>64</xdr:row>
      <xdr:rowOff>135382</xdr:rowOff>
    </xdr:to>
    <xdr:sp macro="" textlink="">
      <xdr:nvSpPr>
        <xdr:cNvPr id="483" name="楕円 482">
          <a:extLst>
            <a:ext uri="{FF2B5EF4-FFF2-40B4-BE49-F238E27FC236}">
              <a16:creationId xmlns:a16="http://schemas.microsoft.com/office/drawing/2014/main" id="{A4B22C4F-9489-4D48-8898-10491D95A6DB}"/>
            </a:ext>
          </a:extLst>
        </xdr:cNvPr>
        <xdr:cNvSpPr/>
      </xdr:nvSpPr>
      <xdr:spPr>
        <a:xfrm>
          <a:off x="19494500" y="110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84582</xdr:rowOff>
    </xdr:from>
    <xdr:to>
      <xdr:col>107</xdr:col>
      <xdr:colOff>50800</xdr:colOff>
      <xdr:row>64</xdr:row>
      <xdr:rowOff>97536</xdr:rowOff>
    </xdr:to>
    <xdr:cxnSp macro="">
      <xdr:nvCxnSpPr>
        <xdr:cNvPr id="484" name="直線コネクタ 483">
          <a:extLst>
            <a:ext uri="{FF2B5EF4-FFF2-40B4-BE49-F238E27FC236}">
              <a16:creationId xmlns:a16="http://schemas.microsoft.com/office/drawing/2014/main" id="{B10ED215-3F05-4FDA-9651-8A61E686303B}"/>
            </a:ext>
          </a:extLst>
        </xdr:cNvPr>
        <xdr:cNvCxnSpPr/>
      </xdr:nvCxnSpPr>
      <xdr:spPr>
        <a:xfrm>
          <a:off x="19545300" y="1105738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26924</xdr:rowOff>
    </xdr:from>
    <xdr:to>
      <xdr:col>98</xdr:col>
      <xdr:colOff>38100</xdr:colOff>
      <xdr:row>64</xdr:row>
      <xdr:rowOff>128524</xdr:rowOff>
    </xdr:to>
    <xdr:sp macro="" textlink="">
      <xdr:nvSpPr>
        <xdr:cNvPr id="485" name="楕円 484">
          <a:extLst>
            <a:ext uri="{FF2B5EF4-FFF2-40B4-BE49-F238E27FC236}">
              <a16:creationId xmlns:a16="http://schemas.microsoft.com/office/drawing/2014/main" id="{844D7402-FC72-4641-81E8-226CD20DD394}"/>
            </a:ext>
          </a:extLst>
        </xdr:cNvPr>
        <xdr:cNvSpPr/>
      </xdr:nvSpPr>
      <xdr:spPr>
        <a:xfrm>
          <a:off x="18605500" y="109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77724</xdr:rowOff>
    </xdr:from>
    <xdr:to>
      <xdr:col>102</xdr:col>
      <xdr:colOff>114300</xdr:colOff>
      <xdr:row>64</xdr:row>
      <xdr:rowOff>84582</xdr:rowOff>
    </xdr:to>
    <xdr:cxnSp macro="">
      <xdr:nvCxnSpPr>
        <xdr:cNvPr id="486" name="直線コネクタ 485">
          <a:extLst>
            <a:ext uri="{FF2B5EF4-FFF2-40B4-BE49-F238E27FC236}">
              <a16:creationId xmlns:a16="http://schemas.microsoft.com/office/drawing/2014/main" id="{DA481623-5295-4DB7-A9FF-7410F9C8B831}"/>
            </a:ext>
          </a:extLst>
        </xdr:cNvPr>
        <xdr:cNvCxnSpPr/>
      </xdr:nvCxnSpPr>
      <xdr:spPr>
        <a:xfrm>
          <a:off x="18656300" y="110505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487" name="n_1aveValue【学校施設】&#10;一人当たり面積">
          <a:extLst>
            <a:ext uri="{FF2B5EF4-FFF2-40B4-BE49-F238E27FC236}">
              <a16:creationId xmlns:a16="http://schemas.microsoft.com/office/drawing/2014/main" id="{9646B831-3928-43F3-BDA6-38CFE3B56D53}"/>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488" name="n_2aveValue【学校施設】&#10;一人当たり面積">
          <a:extLst>
            <a:ext uri="{FF2B5EF4-FFF2-40B4-BE49-F238E27FC236}">
              <a16:creationId xmlns:a16="http://schemas.microsoft.com/office/drawing/2014/main" id="{8287BDF2-9609-4111-9F9F-86A5EA886E46}"/>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489" name="n_3aveValue【学校施設】&#10;一人当たり面積">
          <a:extLst>
            <a:ext uri="{FF2B5EF4-FFF2-40B4-BE49-F238E27FC236}">
              <a16:creationId xmlns:a16="http://schemas.microsoft.com/office/drawing/2014/main" id="{CD8CD907-D984-45DB-AEBC-0B56CA9C953B}"/>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490" name="n_4aveValue【学校施設】&#10;一人当たり面積">
          <a:extLst>
            <a:ext uri="{FF2B5EF4-FFF2-40B4-BE49-F238E27FC236}">
              <a16:creationId xmlns:a16="http://schemas.microsoft.com/office/drawing/2014/main" id="{8A72F6A3-CB9F-4E97-AC1A-5600FE6AD6A0}"/>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139463</xdr:rowOff>
    </xdr:from>
    <xdr:ext cx="469744" cy="259045"/>
    <xdr:sp macro="" textlink="">
      <xdr:nvSpPr>
        <xdr:cNvPr id="491" name="n_2mainValue【学校施設】&#10;一人当たり面積">
          <a:extLst>
            <a:ext uri="{FF2B5EF4-FFF2-40B4-BE49-F238E27FC236}">
              <a16:creationId xmlns:a16="http://schemas.microsoft.com/office/drawing/2014/main" id="{E33C98C9-5C54-4A07-BD4C-16B0F5885D4A}"/>
            </a:ext>
          </a:extLst>
        </xdr:cNvPr>
        <xdr:cNvSpPr txBox="1"/>
      </xdr:nvSpPr>
      <xdr:spPr>
        <a:xfrm>
          <a:off x="20199427" y="111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126509</xdr:rowOff>
    </xdr:from>
    <xdr:ext cx="469744" cy="259045"/>
    <xdr:sp macro="" textlink="">
      <xdr:nvSpPr>
        <xdr:cNvPr id="492" name="n_3mainValue【学校施設】&#10;一人当たり面積">
          <a:extLst>
            <a:ext uri="{FF2B5EF4-FFF2-40B4-BE49-F238E27FC236}">
              <a16:creationId xmlns:a16="http://schemas.microsoft.com/office/drawing/2014/main" id="{1AB6248F-46BF-482C-8DC8-821E00F755F7}"/>
            </a:ext>
          </a:extLst>
        </xdr:cNvPr>
        <xdr:cNvSpPr txBox="1"/>
      </xdr:nvSpPr>
      <xdr:spPr>
        <a:xfrm>
          <a:off x="19310427" y="1109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119651</xdr:rowOff>
    </xdr:from>
    <xdr:ext cx="469744" cy="259045"/>
    <xdr:sp macro="" textlink="">
      <xdr:nvSpPr>
        <xdr:cNvPr id="493" name="n_4mainValue【学校施設】&#10;一人当たり面積">
          <a:extLst>
            <a:ext uri="{FF2B5EF4-FFF2-40B4-BE49-F238E27FC236}">
              <a16:creationId xmlns:a16="http://schemas.microsoft.com/office/drawing/2014/main" id="{5601D4FB-72E7-455F-8F68-0D443DDDA8BB}"/>
            </a:ext>
          </a:extLst>
        </xdr:cNvPr>
        <xdr:cNvSpPr txBox="1"/>
      </xdr:nvSpPr>
      <xdr:spPr>
        <a:xfrm>
          <a:off x="18421427" y="1109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6EDA519E-03AC-4F31-AA4D-89DBDAB509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20FE072A-DE47-4107-AD29-448E215A765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195E751E-CF7C-44E1-ABED-09A87EC32E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7EF4A762-E138-4472-8EF9-41295B02A3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4CD0B1B3-FB29-4CBA-BF89-9560B9A133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3F3DE6DD-AF84-4DD0-8FC6-79C23C1FD1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BB2863F9-1AA0-456D-9F28-958EC5E7416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A46ABF23-388F-4ED6-B2B2-59B50AAF162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a:extLst>
            <a:ext uri="{FF2B5EF4-FFF2-40B4-BE49-F238E27FC236}">
              <a16:creationId xmlns:a16="http://schemas.microsoft.com/office/drawing/2014/main" id="{FCA9C303-19E7-4840-9654-E0286380D5F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a:extLst>
            <a:ext uri="{FF2B5EF4-FFF2-40B4-BE49-F238E27FC236}">
              <a16:creationId xmlns:a16="http://schemas.microsoft.com/office/drawing/2014/main" id="{7BDFF2AE-BCF8-47D7-B9AB-1033A6F2FA5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4" name="テキスト ボックス 503">
          <a:extLst>
            <a:ext uri="{FF2B5EF4-FFF2-40B4-BE49-F238E27FC236}">
              <a16:creationId xmlns:a16="http://schemas.microsoft.com/office/drawing/2014/main" id="{EBBB027F-80DD-4013-BE62-4F7F3D549C1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a:extLst>
            <a:ext uri="{FF2B5EF4-FFF2-40B4-BE49-F238E27FC236}">
              <a16:creationId xmlns:a16="http://schemas.microsoft.com/office/drawing/2014/main" id="{2B7E464B-F27F-4E8D-B712-0E4E0BF59C0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6" name="テキスト ボックス 505">
          <a:extLst>
            <a:ext uri="{FF2B5EF4-FFF2-40B4-BE49-F238E27FC236}">
              <a16:creationId xmlns:a16="http://schemas.microsoft.com/office/drawing/2014/main" id="{19404A1C-3229-47FF-936C-73DA3DDCD80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a:extLst>
            <a:ext uri="{FF2B5EF4-FFF2-40B4-BE49-F238E27FC236}">
              <a16:creationId xmlns:a16="http://schemas.microsoft.com/office/drawing/2014/main" id="{1E2C808E-789F-4D24-AA8F-B7D80757985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a:extLst>
            <a:ext uri="{FF2B5EF4-FFF2-40B4-BE49-F238E27FC236}">
              <a16:creationId xmlns:a16="http://schemas.microsoft.com/office/drawing/2014/main" id="{5D92D8D4-5C29-48CD-A4B0-9D79A861AD9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a:extLst>
            <a:ext uri="{FF2B5EF4-FFF2-40B4-BE49-F238E27FC236}">
              <a16:creationId xmlns:a16="http://schemas.microsoft.com/office/drawing/2014/main" id="{8A5A413B-C504-4169-A57D-53C008D34EC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a:extLst>
            <a:ext uri="{FF2B5EF4-FFF2-40B4-BE49-F238E27FC236}">
              <a16:creationId xmlns:a16="http://schemas.microsoft.com/office/drawing/2014/main" id="{878C9A57-7D6C-4A2F-968F-1A9C5910559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a:extLst>
            <a:ext uri="{FF2B5EF4-FFF2-40B4-BE49-F238E27FC236}">
              <a16:creationId xmlns:a16="http://schemas.microsoft.com/office/drawing/2014/main" id="{2F4F0EBA-BB54-4748-AEEA-3C4CE5453DC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a:extLst>
            <a:ext uri="{FF2B5EF4-FFF2-40B4-BE49-F238E27FC236}">
              <a16:creationId xmlns:a16="http://schemas.microsoft.com/office/drawing/2014/main" id="{FB99C547-3FFF-4DDF-8990-CC351F49B2E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a:extLst>
            <a:ext uri="{FF2B5EF4-FFF2-40B4-BE49-F238E27FC236}">
              <a16:creationId xmlns:a16="http://schemas.microsoft.com/office/drawing/2014/main" id="{4E22FBD0-FB52-4BE7-A212-610388BBAD1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a:extLst>
            <a:ext uri="{FF2B5EF4-FFF2-40B4-BE49-F238E27FC236}">
              <a16:creationId xmlns:a16="http://schemas.microsoft.com/office/drawing/2014/main" id="{397B31E3-F15B-4608-9F17-2D7518769FF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a:extLst>
            <a:ext uri="{FF2B5EF4-FFF2-40B4-BE49-F238E27FC236}">
              <a16:creationId xmlns:a16="http://schemas.microsoft.com/office/drawing/2014/main" id="{8371B2AE-BBE0-4843-BE26-852B8755D85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6" name="テキスト ボックス 515">
          <a:extLst>
            <a:ext uri="{FF2B5EF4-FFF2-40B4-BE49-F238E27FC236}">
              <a16:creationId xmlns:a16="http://schemas.microsoft.com/office/drawing/2014/main" id="{E33C46D5-EF5A-4360-A976-187BDBF6B0A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id="{B30EFFF4-505C-40AB-AF5A-BC3F960438F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a:extLst>
            <a:ext uri="{FF2B5EF4-FFF2-40B4-BE49-F238E27FC236}">
              <a16:creationId xmlns:a16="http://schemas.microsoft.com/office/drawing/2014/main" id="{4BF72F7C-2758-42CA-AB35-E90FD3EF15A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19" name="直線コネクタ 518">
          <a:extLst>
            <a:ext uri="{FF2B5EF4-FFF2-40B4-BE49-F238E27FC236}">
              <a16:creationId xmlns:a16="http://schemas.microsoft.com/office/drawing/2014/main" id="{32AA6CD9-A29C-43E5-8415-AA7720563F6A}"/>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0" name="【児童館】&#10;有形固定資産減価償却率最小値テキスト">
          <a:extLst>
            <a:ext uri="{FF2B5EF4-FFF2-40B4-BE49-F238E27FC236}">
              <a16:creationId xmlns:a16="http://schemas.microsoft.com/office/drawing/2014/main" id="{B6A1A890-DF18-4E1D-8F2E-C6BC01D8CC5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1" name="直線コネクタ 520">
          <a:extLst>
            <a:ext uri="{FF2B5EF4-FFF2-40B4-BE49-F238E27FC236}">
              <a16:creationId xmlns:a16="http://schemas.microsoft.com/office/drawing/2014/main" id="{76EBE496-8E36-40A9-ACF0-449693044B5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22" name="【児童館】&#10;有形固定資産減価償却率最大値テキスト">
          <a:extLst>
            <a:ext uri="{FF2B5EF4-FFF2-40B4-BE49-F238E27FC236}">
              <a16:creationId xmlns:a16="http://schemas.microsoft.com/office/drawing/2014/main" id="{ACFCB385-44A9-4EE8-92B6-7196F310DB55}"/>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23" name="直線コネクタ 522">
          <a:extLst>
            <a:ext uri="{FF2B5EF4-FFF2-40B4-BE49-F238E27FC236}">
              <a16:creationId xmlns:a16="http://schemas.microsoft.com/office/drawing/2014/main" id="{805BDD69-45D4-4FF7-B6FF-D47C5DC0DC13}"/>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524" name="【児童館】&#10;有形固定資産減価償却率平均値テキスト">
          <a:extLst>
            <a:ext uri="{FF2B5EF4-FFF2-40B4-BE49-F238E27FC236}">
              <a16:creationId xmlns:a16="http://schemas.microsoft.com/office/drawing/2014/main" id="{C7DA80A7-FF03-4894-AFB5-9DB1F2F485B0}"/>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25" name="フローチャート: 判断 524">
          <a:extLst>
            <a:ext uri="{FF2B5EF4-FFF2-40B4-BE49-F238E27FC236}">
              <a16:creationId xmlns:a16="http://schemas.microsoft.com/office/drawing/2014/main" id="{BC21A317-ABB0-47BD-A4BE-AD0D6D45BC70}"/>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26" name="フローチャート: 判断 525">
          <a:extLst>
            <a:ext uri="{FF2B5EF4-FFF2-40B4-BE49-F238E27FC236}">
              <a16:creationId xmlns:a16="http://schemas.microsoft.com/office/drawing/2014/main" id="{633220AD-BDF6-4354-AAC2-736A723B804C}"/>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27" name="フローチャート: 判断 526">
          <a:extLst>
            <a:ext uri="{FF2B5EF4-FFF2-40B4-BE49-F238E27FC236}">
              <a16:creationId xmlns:a16="http://schemas.microsoft.com/office/drawing/2014/main" id="{721E8090-72DF-428B-8BAE-0F05408ED012}"/>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28" name="フローチャート: 判断 527">
          <a:extLst>
            <a:ext uri="{FF2B5EF4-FFF2-40B4-BE49-F238E27FC236}">
              <a16:creationId xmlns:a16="http://schemas.microsoft.com/office/drawing/2014/main" id="{E38BE6F1-D72D-4F15-9B67-6BF5D733CAD9}"/>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29" name="フローチャート: 判断 528">
          <a:extLst>
            <a:ext uri="{FF2B5EF4-FFF2-40B4-BE49-F238E27FC236}">
              <a16:creationId xmlns:a16="http://schemas.microsoft.com/office/drawing/2014/main" id="{8E61CA07-9CBB-460D-95A3-BA722576FAAB}"/>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DE37599D-C3E7-4334-971E-5CFE0DBDDAF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900B27D2-8F97-47A1-98EE-21EA02234A7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E898F1D7-2102-4014-A8C3-AC3998E3BC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F35FB134-C402-4297-8324-9C92342FBDB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CF1155E7-54A2-43CF-A171-12C3F56A716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xdr:rowOff>
    </xdr:from>
    <xdr:to>
      <xdr:col>85</xdr:col>
      <xdr:colOff>177800</xdr:colOff>
      <xdr:row>84</xdr:row>
      <xdr:rowOff>110127</xdr:rowOff>
    </xdr:to>
    <xdr:sp macro="" textlink="">
      <xdr:nvSpPr>
        <xdr:cNvPr id="535" name="楕円 534">
          <a:extLst>
            <a:ext uri="{FF2B5EF4-FFF2-40B4-BE49-F238E27FC236}">
              <a16:creationId xmlns:a16="http://schemas.microsoft.com/office/drawing/2014/main" id="{98AB5D4F-AD36-479E-86D2-D01B974BA0CA}"/>
            </a:ext>
          </a:extLst>
        </xdr:cNvPr>
        <xdr:cNvSpPr/>
      </xdr:nvSpPr>
      <xdr:spPr>
        <a:xfrm>
          <a:off x="162687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158404</xdr:rowOff>
    </xdr:from>
    <xdr:ext cx="405111" cy="259045"/>
    <xdr:sp macro="" textlink="">
      <xdr:nvSpPr>
        <xdr:cNvPr id="536" name="【児童館】&#10;有形固定資産減価償却率該当値テキスト">
          <a:extLst>
            <a:ext uri="{FF2B5EF4-FFF2-40B4-BE49-F238E27FC236}">
              <a16:creationId xmlns:a16="http://schemas.microsoft.com/office/drawing/2014/main" id="{63BC8061-A2C8-477C-BEDF-664983334BBC}"/>
            </a:ext>
          </a:extLst>
        </xdr:cNvPr>
        <xdr:cNvSpPr txBox="1"/>
      </xdr:nvSpPr>
      <xdr:spPr>
        <a:xfrm>
          <a:off x="16357600"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101600</xdr:rowOff>
    </xdr:from>
    <xdr:to>
      <xdr:col>76</xdr:col>
      <xdr:colOff>165100</xdr:colOff>
      <xdr:row>84</xdr:row>
      <xdr:rowOff>31750</xdr:rowOff>
    </xdr:to>
    <xdr:sp macro="" textlink="">
      <xdr:nvSpPr>
        <xdr:cNvPr id="537" name="楕円 536">
          <a:extLst>
            <a:ext uri="{FF2B5EF4-FFF2-40B4-BE49-F238E27FC236}">
              <a16:creationId xmlns:a16="http://schemas.microsoft.com/office/drawing/2014/main" id="{AE101E30-A370-427D-80F0-F43FA05DB445}"/>
            </a:ext>
          </a:extLst>
        </xdr:cNvPr>
        <xdr:cNvSpPr/>
      </xdr:nvSpPr>
      <xdr:spPr>
        <a:xfrm>
          <a:off x="14541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62412</xdr:rowOff>
    </xdr:from>
    <xdr:to>
      <xdr:col>72</xdr:col>
      <xdr:colOff>38100</xdr:colOff>
      <xdr:row>83</xdr:row>
      <xdr:rowOff>164012</xdr:rowOff>
    </xdr:to>
    <xdr:sp macro="" textlink="">
      <xdr:nvSpPr>
        <xdr:cNvPr id="538" name="楕円 537">
          <a:extLst>
            <a:ext uri="{FF2B5EF4-FFF2-40B4-BE49-F238E27FC236}">
              <a16:creationId xmlns:a16="http://schemas.microsoft.com/office/drawing/2014/main" id="{E0611D8B-A144-4C95-860B-658050BBEF64}"/>
            </a:ext>
          </a:extLst>
        </xdr:cNvPr>
        <xdr:cNvSpPr/>
      </xdr:nvSpPr>
      <xdr:spPr>
        <a:xfrm>
          <a:off x="13652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113212</xdr:rowOff>
    </xdr:from>
    <xdr:to>
      <xdr:col>76</xdr:col>
      <xdr:colOff>114300</xdr:colOff>
      <xdr:row>83</xdr:row>
      <xdr:rowOff>152400</xdr:rowOff>
    </xdr:to>
    <xdr:cxnSp macro="">
      <xdr:nvCxnSpPr>
        <xdr:cNvPr id="539" name="直線コネクタ 538">
          <a:extLst>
            <a:ext uri="{FF2B5EF4-FFF2-40B4-BE49-F238E27FC236}">
              <a16:creationId xmlns:a16="http://schemas.microsoft.com/office/drawing/2014/main" id="{8223355D-2BF0-4EAB-97D5-C5F13A84ABA1}"/>
            </a:ext>
          </a:extLst>
        </xdr:cNvPr>
        <xdr:cNvCxnSpPr/>
      </xdr:nvCxnSpPr>
      <xdr:spPr>
        <a:xfrm>
          <a:off x="13703300" y="143435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24856</xdr:rowOff>
    </xdr:from>
    <xdr:to>
      <xdr:col>67</xdr:col>
      <xdr:colOff>101600</xdr:colOff>
      <xdr:row>83</xdr:row>
      <xdr:rowOff>126456</xdr:rowOff>
    </xdr:to>
    <xdr:sp macro="" textlink="">
      <xdr:nvSpPr>
        <xdr:cNvPr id="540" name="楕円 539">
          <a:extLst>
            <a:ext uri="{FF2B5EF4-FFF2-40B4-BE49-F238E27FC236}">
              <a16:creationId xmlns:a16="http://schemas.microsoft.com/office/drawing/2014/main" id="{D616A77C-1624-4CBD-A70F-7E4FCDCA08AC}"/>
            </a:ext>
          </a:extLst>
        </xdr:cNvPr>
        <xdr:cNvSpPr/>
      </xdr:nvSpPr>
      <xdr:spPr>
        <a:xfrm>
          <a:off x="12763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75656</xdr:rowOff>
    </xdr:from>
    <xdr:to>
      <xdr:col>71</xdr:col>
      <xdr:colOff>177800</xdr:colOff>
      <xdr:row>83</xdr:row>
      <xdr:rowOff>113212</xdr:rowOff>
    </xdr:to>
    <xdr:cxnSp macro="">
      <xdr:nvCxnSpPr>
        <xdr:cNvPr id="541" name="直線コネクタ 540">
          <a:extLst>
            <a:ext uri="{FF2B5EF4-FFF2-40B4-BE49-F238E27FC236}">
              <a16:creationId xmlns:a16="http://schemas.microsoft.com/office/drawing/2014/main" id="{E1D9B374-78E8-417A-9B53-AFC9CEAA4BE1}"/>
            </a:ext>
          </a:extLst>
        </xdr:cNvPr>
        <xdr:cNvCxnSpPr/>
      </xdr:nvCxnSpPr>
      <xdr:spPr>
        <a:xfrm>
          <a:off x="12814300" y="143060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542" name="n_1aveValue【児童館】&#10;有形固定資産減価償却率">
          <a:extLst>
            <a:ext uri="{FF2B5EF4-FFF2-40B4-BE49-F238E27FC236}">
              <a16:creationId xmlns:a16="http://schemas.microsoft.com/office/drawing/2014/main" id="{DF9464AF-3E1A-4958-AD34-978E27585579}"/>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43" name="n_2aveValue【児童館】&#10;有形固定資産減価償却率">
          <a:extLst>
            <a:ext uri="{FF2B5EF4-FFF2-40B4-BE49-F238E27FC236}">
              <a16:creationId xmlns:a16="http://schemas.microsoft.com/office/drawing/2014/main" id="{AA1E706B-4203-4B75-856B-6206EAFAAD19}"/>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544" name="n_3aveValue【児童館】&#10;有形固定資産減価償却率">
          <a:extLst>
            <a:ext uri="{FF2B5EF4-FFF2-40B4-BE49-F238E27FC236}">
              <a16:creationId xmlns:a16="http://schemas.microsoft.com/office/drawing/2014/main" id="{7A65F7AF-8B3B-411A-9436-22183168CF7A}"/>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545" name="n_4aveValue【児童館】&#10;有形固定資産減価償却率">
          <a:extLst>
            <a:ext uri="{FF2B5EF4-FFF2-40B4-BE49-F238E27FC236}">
              <a16:creationId xmlns:a16="http://schemas.microsoft.com/office/drawing/2014/main" id="{F30E4FF4-30F7-4CCA-B389-8CC95BA611E1}"/>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22877</xdr:rowOff>
    </xdr:from>
    <xdr:ext cx="405111" cy="259045"/>
    <xdr:sp macro="" textlink="">
      <xdr:nvSpPr>
        <xdr:cNvPr id="546" name="n_2mainValue【児童館】&#10;有形固定資産減価償却率">
          <a:extLst>
            <a:ext uri="{FF2B5EF4-FFF2-40B4-BE49-F238E27FC236}">
              <a16:creationId xmlns:a16="http://schemas.microsoft.com/office/drawing/2014/main" id="{E264811A-8F57-4F80-A4E7-0F3F5983D0DD}"/>
            </a:ext>
          </a:extLst>
        </xdr:cNvPr>
        <xdr:cNvSpPr txBox="1"/>
      </xdr:nvSpPr>
      <xdr:spPr>
        <a:xfrm>
          <a:off x="14389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155139</xdr:rowOff>
    </xdr:from>
    <xdr:ext cx="405111" cy="259045"/>
    <xdr:sp macro="" textlink="">
      <xdr:nvSpPr>
        <xdr:cNvPr id="547" name="n_3mainValue【児童館】&#10;有形固定資産減価償却率">
          <a:extLst>
            <a:ext uri="{FF2B5EF4-FFF2-40B4-BE49-F238E27FC236}">
              <a16:creationId xmlns:a16="http://schemas.microsoft.com/office/drawing/2014/main" id="{88E11C6A-33D7-4E37-AB92-5ADF82CA003D}"/>
            </a:ext>
          </a:extLst>
        </xdr:cNvPr>
        <xdr:cNvSpPr txBox="1"/>
      </xdr:nvSpPr>
      <xdr:spPr>
        <a:xfrm>
          <a:off x="13500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117583</xdr:rowOff>
    </xdr:from>
    <xdr:ext cx="405111" cy="259045"/>
    <xdr:sp macro="" textlink="">
      <xdr:nvSpPr>
        <xdr:cNvPr id="548" name="n_4mainValue【児童館】&#10;有形固定資産減価償却率">
          <a:extLst>
            <a:ext uri="{FF2B5EF4-FFF2-40B4-BE49-F238E27FC236}">
              <a16:creationId xmlns:a16="http://schemas.microsoft.com/office/drawing/2014/main" id="{4F0AC468-FAD4-4C85-AECC-57177D80B8A2}"/>
            </a:ext>
          </a:extLst>
        </xdr:cNvPr>
        <xdr:cNvSpPr txBox="1"/>
      </xdr:nvSpPr>
      <xdr:spPr>
        <a:xfrm>
          <a:off x="12611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9" name="正方形/長方形 548">
          <a:extLst>
            <a:ext uri="{FF2B5EF4-FFF2-40B4-BE49-F238E27FC236}">
              <a16:creationId xmlns:a16="http://schemas.microsoft.com/office/drawing/2014/main" id="{94BDAD6C-A829-463D-A5D4-B1F1570191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0" name="正方形/長方形 549">
          <a:extLst>
            <a:ext uri="{FF2B5EF4-FFF2-40B4-BE49-F238E27FC236}">
              <a16:creationId xmlns:a16="http://schemas.microsoft.com/office/drawing/2014/main" id="{84D1CE49-6079-4C46-8A03-0170A5DAD5E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1" name="正方形/長方形 550">
          <a:extLst>
            <a:ext uri="{FF2B5EF4-FFF2-40B4-BE49-F238E27FC236}">
              <a16:creationId xmlns:a16="http://schemas.microsoft.com/office/drawing/2014/main" id="{DE4F1943-D28B-4162-925B-BC928C2E4D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2" name="正方形/長方形 551">
          <a:extLst>
            <a:ext uri="{FF2B5EF4-FFF2-40B4-BE49-F238E27FC236}">
              <a16:creationId xmlns:a16="http://schemas.microsoft.com/office/drawing/2014/main" id="{9D50605E-4B4D-4F60-9B3D-4349B5BAFDC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3" name="正方形/長方形 552">
          <a:extLst>
            <a:ext uri="{FF2B5EF4-FFF2-40B4-BE49-F238E27FC236}">
              <a16:creationId xmlns:a16="http://schemas.microsoft.com/office/drawing/2014/main" id="{027AB031-36BE-4976-8EA6-AEE4C578461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4" name="正方形/長方形 553">
          <a:extLst>
            <a:ext uri="{FF2B5EF4-FFF2-40B4-BE49-F238E27FC236}">
              <a16:creationId xmlns:a16="http://schemas.microsoft.com/office/drawing/2014/main" id="{EC2D3199-DE9E-44A2-B1A9-54B7F324D5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5" name="正方形/長方形 554">
          <a:extLst>
            <a:ext uri="{FF2B5EF4-FFF2-40B4-BE49-F238E27FC236}">
              <a16:creationId xmlns:a16="http://schemas.microsoft.com/office/drawing/2014/main" id="{1DBF8598-80AB-4AB8-B56D-2E227C8622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6" name="正方形/長方形 555">
          <a:extLst>
            <a:ext uri="{FF2B5EF4-FFF2-40B4-BE49-F238E27FC236}">
              <a16:creationId xmlns:a16="http://schemas.microsoft.com/office/drawing/2014/main" id="{F4DA3B64-D794-4D85-A107-8F011F02136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7" name="テキスト ボックス 556">
          <a:extLst>
            <a:ext uri="{FF2B5EF4-FFF2-40B4-BE49-F238E27FC236}">
              <a16:creationId xmlns:a16="http://schemas.microsoft.com/office/drawing/2014/main" id="{650A0E2B-9B49-41DA-85C8-AFB86ED01A2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8" name="直線コネクタ 557">
          <a:extLst>
            <a:ext uri="{FF2B5EF4-FFF2-40B4-BE49-F238E27FC236}">
              <a16:creationId xmlns:a16="http://schemas.microsoft.com/office/drawing/2014/main" id="{C9B9C8EC-1EE6-4CC4-AB29-0A222BFC247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9" name="直線コネクタ 558">
          <a:extLst>
            <a:ext uri="{FF2B5EF4-FFF2-40B4-BE49-F238E27FC236}">
              <a16:creationId xmlns:a16="http://schemas.microsoft.com/office/drawing/2014/main" id="{8C61181E-BAE2-4591-BE5A-AF74BEB500A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0" name="テキスト ボックス 559">
          <a:extLst>
            <a:ext uri="{FF2B5EF4-FFF2-40B4-BE49-F238E27FC236}">
              <a16:creationId xmlns:a16="http://schemas.microsoft.com/office/drawing/2014/main" id="{350F0141-4607-4426-A1EF-7706F3E1B27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1" name="直線コネクタ 560">
          <a:extLst>
            <a:ext uri="{FF2B5EF4-FFF2-40B4-BE49-F238E27FC236}">
              <a16:creationId xmlns:a16="http://schemas.microsoft.com/office/drawing/2014/main" id="{9355076F-2AE4-4775-90C0-C2A94408FD3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2" name="テキスト ボックス 561">
          <a:extLst>
            <a:ext uri="{FF2B5EF4-FFF2-40B4-BE49-F238E27FC236}">
              <a16:creationId xmlns:a16="http://schemas.microsoft.com/office/drawing/2014/main" id="{9D368A2E-6601-4AA8-B700-5FC313387C5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3" name="直線コネクタ 562">
          <a:extLst>
            <a:ext uri="{FF2B5EF4-FFF2-40B4-BE49-F238E27FC236}">
              <a16:creationId xmlns:a16="http://schemas.microsoft.com/office/drawing/2014/main" id="{A4742312-9303-4972-AE2C-4EC03D51546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4" name="テキスト ボックス 563">
          <a:extLst>
            <a:ext uri="{FF2B5EF4-FFF2-40B4-BE49-F238E27FC236}">
              <a16:creationId xmlns:a16="http://schemas.microsoft.com/office/drawing/2014/main" id="{25661AC9-8915-4234-A459-E0022F69D91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5" name="直線コネクタ 564">
          <a:extLst>
            <a:ext uri="{FF2B5EF4-FFF2-40B4-BE49-F238E27FC236}">
              <a16:creationId xmlns:a16="http://schemas.microsoft.com/office/drawing/2014/main" id="{40689768-5646-4AA6-A6A2-CAA3B434E94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6" name="テキスト ボックス 565">
          <a:extLst>
            <a:ext uri="{FF2B5EF4-FFF2-40B4-BE49-F238E27FC236}">
              <a16:creationId xmlns:a16="http://schemas.microsoft.com/office/drawing/2014/main" id="{BAEA7D4E-5FAE-4136-AE48-618A838C946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7" name="直線コネクタ 566">
          <a:extLst>
            <a:ext uri="{FF2B5EF4-FFF2-40B4-BE49-F238E27FC236}">
              <a16:creationId xmlns:a16="http://schemas.microsoft.com/office/drawing/2014/main" id="{7AB9CD59-D630-4761-AC4D-514B0FF8D41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8" name="テキスト ボックス 567">
          <a:extLst>
            <a:ext uri="{FF2B5EF4-FFF2-40B4-BE49-F238E27FC236}">
              <a16:creationId xmlns:a16="http://schemas.microsoft.com/office/drawing/2014/main" id="{68D23F4F-1857-4788-A9EA-E11D9F18E82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9" name="直線コネクタ 568">
          <a:extLst>
            <a:ext uri="{FF2B5EF4-FFF2-40B4-BE49-F238E27FC236}">
              <a16:creationId xmlns:a16="http://schemas.microsoft.com/office/drawing/2014/main" id="{17F46511-5DE8-4D2E-909A-FD18AE803EB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0" name="テキスト ボックス 569">
          <a:extLst>
            <a:ext uri="{FF2B5EF4-FFF2-40B4-BE49-F238E27FC236}">
              <a16:creationId xmlns:a16="http://schemas.microsoft.com/office/drawing/2014/main" id="{0D174DAF-A812-4085-A98D-428367F12FF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1" name="【児童館】&#10;一人当たり面積グラフ枠">
          <a:extLst>
            <a:ext uri="{FF2B5EF4-FFF2-40B4-BE49-F238E27FC236}">
              <a16:creationId xmlns:a16="http://schemas.microsoft.com/office/drawing/2014/main" id="{12996AE4-6132-4EE3-B3D6-6B6158BF627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572" name="直線コネクタ 571">
          <a:extLst>
            <a:ext uri="{FF2B5EF4-FFF2-40B4-BE49-F238E27FC236}">
              <a16:creationId xmlns:a16="http://schemas.microsoft.com/office/drawing/2014/main" id="{0A5D0757-FBCB-4366-8CFD-B747CD2CD50E}"/>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73" name="【児童館】&#10;一人当たり面積最小値テキスト">
          <a:extLst>
            <a:ext uri="{FF2B5EF4-FFF2-40B4-BE49-F238E27FC236}">
              <a16:creationId xmlns:a16="http://schemas.microsoft.com/office/drawing/2014/main" id="{D2E575C6-EF2B-49E6-89FE-F46748F50BC5}"/>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74" name="直線コネクタ 573">
          <a:extLst>
            <a:ext uri="{FF2B5EF4-FFF2-40B4-BE49-F238E27FC236}">
              <a16:creationId xmlns:a16="http://schemas.microsoft.com/office/drawing/2014/main" id="{007AD492-B751-4B4C-B5E0-D902AF28F53F}"/>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575" name="【児童館】&#10;一人当たり面積最大値テキスト">
          <a:extLst>
            <a:ext uri="{FF2B5EF4-FFF2-40B4-BE49-F238E27FC236}">
              <a16:creationId xmlns:a16="http://schemas.microsoft.com/office/drawing/2014/main" id="{9DEE8247-95D5-4301-9F38-370210D236B3}"/>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576" name="直線コネクタ 575">
          <a:extLst>
            <a:ext uri="{FF2B5EF4-FFF2-40B4-BE49-F238E27FC236}">
              <a16:creationId xmlns:a16="http://schemas.microsoft.com/office/drawing/2014/main" id="{040CF5EA-7325-4F24-8BED-5F0F8351A6D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77" name="【児童館】&#10;一人当たり面積平均値テキスト">
          <a:extLst>
            <a:ext uri="{FF2B5EF4-FFF2-40B4-BE49-F238E27FC236}">
              <a16:creationId xmlns:a16="http://schemas.microsoft.com/office/drawing/2014/main" id="{232AAA79-E1DF-45D8-B1CF-E96496F4886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578" name="フローチャート: 判断 577">
          <a:extLst>
            <a:ext uri="{FF2B5EF4-FFF2-40B4-BE49-F238E27FC236}">
              <a16:creationId xmlns:a16="http://schemas.microsoft.com/office/drawing/2014/main" id="{52C726C6-4016-4BF4-9687-BEB9CDF54B61}"/>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579" name="フローチャート: 判断 578">
          <a:extLst>
            <a:ext uri="{FF2B5EF4-FFF2-40B4-BE49-F238E27FC236}">
              <a16:creationId xmlns:a16="http://schemas.microsoft.com/office/drawing/2014/main" id="{2422E440-9AE3-4905-8B10-E149F9AB1BC8}"/>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80" name="フローチャート: 判断 579">
          <a:extLst>
            <a:ext uri="{FF2B5EF4-FFF2-40B4-BE49-F238E27FC236}">
              <a16:creationId xmlns:a16="http://schemas.microsoft.com/office/drawing/2014/main" id="{919A1A18-5258-41E0-8110-C195EC6EFE6B}"/>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581" name="フローチャート: 判断 580">
          <a:extLst>
            <a:ext uri="{FF2B5EF4-FFF2-40B4-BE49-F238E27FC236}">
              <a16:creationId xmlns:a16="http://schemas.microsoft.com/office/drawing/2014/main" id="{49E825E6-7E9C-4A82-9D9E-77DF4B8585DF}"/>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582" name="フローチャート: 判断 581">
          <a:extLst>
            <a:ext uri="{FF2B5EF4-FFF2-40B4-BE49-F238E27FC236}">
              <a16:creationId xmlns:a16="http://schemas.microsoft.com/office/drawing/2014/main" id="{1408D189-DF6A-49EF-B507-95F533292EBD}"/>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FF9D26EE-46A3-4109-B92E-7ACB0328321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6A24165F-A29E-4775-8A0E-D4C74B0AE4A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B966B30B-6BF1-4695-95AE-C45DAE429C6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5497886B-E102-4AC5-BF78-B93C4AC908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3CD49AE-68CD-4088-8F98-CC556CAE12C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88" name="楕円 587">
          <a:extLst>
            <a:ext uri="{FF2B5EF4-FFF2-40B4-BE49-F238E27FC236}">
              <a16:creationId xmlns:a16="http://schemas.microsoft.com/office/drawing/2014/main" id="{9DE24A3E-1E66-4D06-9675-4C972E7B8945}"/>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589" name="【児童館】&#10;一人当たり面積該当値テキスト">
          <a:extLst>
            <a:ext uri="{FF2B5EF4-FFF2-40B4-BE49-F238E27FC236}">
              <a16:creationId xmlns:a16="http://schemas.microsoft.com/office/drawing/2014/main" id="{DA3DADD1-27C9-4BC0-8192-4F315311C89A}"/>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82550</xdr:rowOff>
    </xdr:from>
    <xdr:to>
      <xdr:col>107</xdr:col>
      <xdr:colOff>101600</xdr:colOff>
      <xdr:row>86</xdr:row>
      <xdr:rowOff>12700</xdr:rowOff>
    </xdr:to>
    <xdr:sp macro="" textlink="">
      <xdr:nvSpPr>
        <xdr:cNvPr id="590" name="楕円 589">
          <a:extLst>
            <a:ext uri="{FF2B5EF4-FFF2-40B4-BE49-F238E27FC236}">
              <a16:creationId xmlns:a16="http://schemas.microsoft.com/office/drawing/2014/main" id="{D54CEC8E-C135-4FA6-93F6-1FFDF1FBB7FB}"/>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591" name="楕円 590">
          <a:extLst>
            <a:ext uri="{FF2B5EF4-FFF2-40B4-BE49-F238E27FC236}">
              <a16:creationId xmlns:a16="http://schemas.microsoft.com/office/drawing/2014/main" id="{E7AEBFEB-D230-46CD-A248-E62564203EC5}"/>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592" name="直線コネクタ 591">
          <a:extLst>
            <a:ext uri="{FF2B5EF4-FFF2-40B4-BE49-F238E27FC236}">
              <a16:creationId xmlns:a16="http://schemas.microsoft.com/office/drawing/2014/main" id="{897D7141-F3ED-4A42-A760-8C671A55E216}"/>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69850</xdr:rowOff>
    </xdr:from>
    <xdr:to>
      <xdr:col>98</xdr:col>
      <xdr:colOff>38100</xdr:colOff>
      <xdr:row>86</xdr:row>
      <xdr:rowOff>0</xdr:rowOff>
    </xdr:to>
    <xdr:sp macro="" textlink="">
      <xdr:nvSpPr>
        <xdr:cNvPr id="593" name="楕円 592">
          <a:extLst>
            <a:ext uri="{FF2B5EF4-FFF2-40B4-BE49-F238E27FC236}">
              <a16:creationId xmlns:a16="http://schemas.microsoft.com/office/drawing/2014/main" id="{7FC8D88A-7500-429D-BBD5-9EB081B55604}"/>
            </a:ext>
          </a:extLst>
        </xdr:cNvPr>
        <xdr:cNvSpPr/>
      </xdr:nvSpPr>
      <xdr:spPr>
        <a:xfrm>
          <a:off x="18605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120650</xdr:rowOff>
    </xdr:from>
    <xdr:to>
      <xdr:col>102</xdr:col>
      <xdr:colOff>114300</xdr:colOff>
      <xdr:row>85</xdr:row>
      <xdr:rowOff>133350</xdr:rowOff>
    </xdr:to>
    <xdr:cxnSp macro="">
      <xdr:nvCxnSpPr>
        <xdr:cNvPr id="594" name="直線コネクタ 593">
          <a:extLst>
            <a:ext uri="{FF2B5EF4-FFF2-40B4-BE49-F238E27FC236}">
              <a16:creationId xmlns:a16="http://schemas.microsoft.com/office/drawing/2014/main" id="{BA1C223D-890E-46E3-9B82-D8C15EEA3490}"/>
            </a:ext>
          </a:extLst>
        </xdr:cNvPr>
        <xdr:cNvCxnSpPr/>
      </xdr:nvCxnSpPr>
      <xdr:spPr>
        <a:xfrm>
          <a:off x="18656300" y="1469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595" name="n_1aveValue【児童館】&#10;一人当たり面積">
          <a:extLst>
            <a:ext uri="{FF2B5EF4-FFF2-40B4-BE49-F238E27FC236}">
              <a16:creationId xmlns:a16="http://schemas.microsoft.com/office/drawing/2014/main" id="{C2516BB3-7372-4B5B-96A0-44FF28C10E0B}"/>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96" name="n_2aveValue【児童館】&#10;一人当たり面積">
          <a:extLst>
            <a:ext uri="{FF2B5EF4-FFF2-40B4-BE49-F238E27FC236}">
              <a16:creationId xmlns:a16="http://schemas.microsoft.com/office/drawing/2014/main" id="{03E7E9E4-565A-462E-BA06-BA9EE14D336F}"/>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597" name="n_3aveValue【児童館】&#10;一人当たり面積">
          <a:extLst>
            <a:ext uri="{FF2B5EF4-FFF2-40B4-BE49-F238E27FC236}">
              <a16:creationId xmlns:a16="http://schemas.microsoft.com/office/drawing/2014/main" id="{9ABD5C14-9CBF-4596-9E71-CF0359C78589}"/>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598" name="n_4aveValue【児童館】&#10;一人当たり面積">
          <a:extLst>
            <a:ext uri="{FF2B5EF4-FFF2-40B4-BE49-F238E27FC236}">
              <a16:creationId xmlns:a16="http://schemas.microsoft.com/office/drawing/2014/main" id="{976CD4B0-6039-41FE-8FAB-E3268CC4EC12}"/>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599" name="n_2mainValue【児童館】&#10;一人当たり面積">
          <a:extLst>
            <a:ext uri="{FF2B5EF4-FFF2-40B4-BE49-F238E27FC236}">
              <a16:creationId xmlns:a16="http://schemas.microsoft.com/office/drawing/2014/main" id="{D1625D87-38C6-4F9F-86C9-8FC2DBFC8A0D}"/>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600" name="n_3mainValue【児童館】&#10;一人当たり面積">
          <a:extLst>
            <a:ext uri="{FF2B5EF4-FFF2-40B4-BE49-F238E27FC236}">
              <a16:creationId xmlns:a16="http://schemas.microsoft.com/office/drawing/2014/main" id="{1B7304C4-AFA4-43C0-838C-CAA3636CD48D}"/>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162577</xdr:rowOff>
    </xdr:from>
    <xdr:ext cx="469744" cy="259045"/>
    <xdr:sp macro="" textlink="">
      <xdr:nvSpPr>
        <xdr:cNvPr id="601" name="n_4mainValue【児童館】&#10;一人当たり面積">
          <a:extLst>
            <a:ext uri="{FF2B5EF4-FFF2-40B4-BE49-F238E27FC236}">
              <a16:creationId xmlns:a16="http://schemas.microsoft.com/office/drawing/2014/main" id="{E1A96733-CC95-438F-A2B9-512B1D352C9E}"/>
            </a:ext>
          </a:extLst>
        </xdr:cNvPr>
        <xdr:cNvSpPr txBox="1"/>
      </xdr:nvSpPr>
      <xdr:spPr>
        <a:xfrm>
          <a:off x="18421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a:extLst>
            <a:ext uri="{FF2B5EF4-FFF2-40B4-BE49-F238E27FC236}">
              <a16:creationId xmlns:a16="http://schemas.microsoft.com/office/drawing/2014/main" id="{80B0FD8A-3B84-4465-81F3-806232D42D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a:extLst>
            <a:ext uri="{FF2B5EF4-FFF2-40B4-BE49-F238E27FC236}">
              <a16:creationId xmlns:a16="http://schemas.microsoft.com/office/drawing/2014/main" id="{5026B769-03AE-4B39-BA97-96E8B08AA4C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a:extLst>
            <a:ext uri="{FF2B5EF4-FFF2-40B4-BE49-F238E27FC236}">
              <a16:creationId xmlns:a16="http://schemas.microsoft.com/office/drawing/2014/main" id="{F7DA17C0-92B4-4D6D-AF0A-EF70A94E61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a:extLst>
            <a:ext uri="{FF2B5EF4-FFF2-40B4-BE49-F238E27FC236}">
              <a16:creationId xmlns:a16="http://schemas.microsoft.com/office/drawing/2014/main" id="{4F5D5603-E857-45F6-9624-5D8097026D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a:extLst>
            <a:ext uri="{FF2B5EF4-FFF2-40B4-BE49-F238E27FC236}">
              <a16:creationId xmlns:a16="http://schemas.microsoft.com/office/drawing/2014/main" id="{35E730BD-B07D-47CC-BB90-F861DE0F76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a:extLst>
            <a:ext uri="{FF2B5EF4-FFF2-40B4-BE49-F238E27FC236}">
              <a16:creationId xmlns:a16="http://schemas.microsoft.com/office/drawing/2014/main" id="{D0459942-8D75-4A2B-990F-31B89F3D58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a:extLst>
            <a:ext uri="{FF2B5EF4-FFF2-40B4-BE49-F238E27FC236}">
              <a16:creationId xmlns:a16="http://schemas.microsoft.com/office/drawing/2014/main" id="{F2041292-1B4A-4108-B47A-8908AE71E5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a:extLst>
            <a:ext uri="{FF2B5EF4-FFF2-40B4-BE49-F238E27FC236}">
              <a16:creationId xmlns:a16="http://schemas.microsoft.com/office/drawing/2014/main" id="{F4D21588-A68C-4E38-A028-77EADE1D00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a:extLst>
            <a:ext uri="{FF2B5EF4-FFF2-40B4-BE49-F238E27FC236}">
              <a16:creationId xmlns:a16="http://schemas.microsoft.com/office/drawing/2014/main" id="{8F41E4FD-7B87-4EE9-AB12-5D09C1DCDDA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a:extLst>
            <a:ext uri="{FF2B5EF4-FFF2-40B4-BE49-F238E27FC236}">
              <a16:creationId xmlns:a16="http://schemas.microsoft.com/office/drawing/2014/main" id="{978F5A55-EA7A-43A6-9FDE-1BBFAA0D20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2" name="テキスト ボックス 611">
          <a:extLst>
            <a:ext uri="{FF2B5EF4-FFF2-40B4-BE49-F238E27FC236}">
              <a16:creationId xmlns:a16="http://schemas.microsoft.com/office/drawing/2014/main" id="{768489BC-8CC6-4B1C-BA80-1DC602260FA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a:extLst>
            <a:ext uri="{FF2B5EF4-FFF2-40B4-BE49-F238E27FC236}">
              <a16:creationId xmlns:a16="http://schemas.microsoft.com/office/drawing/2014/main" id="{68927EC5-1BFD-4715-BD14-0ACC878920C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4" name="テキスト ボックス 613">
          <a:extLst>
            <a:ext uri="{FF2B5EF4-FFF2-40B4-BE49-F238E27FC236}">
              <a16:creationId xmlns:a16="http://schemas.microsoft.com/office/drawing/2014/main" id="{6144565F-4335-4552-A5C7-9CE5B993676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a:extLst>
            <a:ext uri="{FF2B5EF4-FFF2-40B4-BE49-F238E27FC236}">
              <a16:creationId xmlns:a16="http://schemas.microsoft.com/office/drawing/2014/main" id="{9F7A8287-969B-4836-A196-E287F88B209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a:extLst>
            <a:ext uri="{FF2B5EF4-FFF2-40B4-BE49-F238E27FC236}">
              <a16:creationId xmlns:a16="http://schemas.microsoft.com/office/drawing/2014/main" id="{399F9601-9F51-49D1-B09F-E8AB2AE3486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a:extLst>
            <a:ext uri="{FF2B5EF4-FFF2-40B4-BE49-F238E27FC236}">
              <a16:creationId xmlns:a16="http://schemas.microsoft.com/office/drawing/2014/main" id="{6DA039CC-FEE3-4415-AC34-E05DE3D14CE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a:extLst>
            <a:ext uri="{FF2B5EF4-FFF2-40B4-BE49-F238E27FC236}">
              <a16:creationId xmlns:a16="http://schemas.microsoft.com/office/drawing/2014/main" id="{5D3C5972-5472-42E3-B259-31770703B76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a:extLst>
            <a:ext uri="{FF2B5EF4-FFF2-40B4-BE49-F238E27FC236}">
              <a16:creationId xmlns:a16="http://schemas.microsoft.com/office/drawing/2014/main" id="{9F72C342-16EF-47EE-82F6-D30591A0698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a:extLst>
            <a:ext uri="{FF2B5EF4-FFF2-40B4-BE49-F238E27FC236}">
              <a16:creationId xmlns:a16="http://schemas.microsoft.com/office/drawing/2014/main" id="{D631315C-32AC-4B0F-9A9D-DEE20991FE7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a:extLst>
            <a:ext uri="{FF2B5EF4-FFF2-40B4-BE49-F238E27FC236}">
              <a16:creationId xmlns:a16="http://schemas.microsoft.com/office/drawing/2014/main" id="{F3FBA109-32A4-4127-B2A4-6713ED3A344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a:extLst>
            <a:ext uri="{FF2B5EF4-FFF2-40B4-BE49-F238E27FC236}">
              <a16:creationId xmlns:a16="http://schemas.microsoft.com/office/drawing/2014/main" id="{B8688C80-B1A2-499A-90B4-04C00D20472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a:extLst>
            <a:ext uri="{FF2B5EF4-FFF2-40B4-BE49-F238E27FC236}">
              <a16:creationId xmlns:a16="http://schemas.microsoft.com/office/drawing/2014/main" id="{48EF03CD-3A04-4C8D-8513-BC0DCC50DC3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4" name="テキスト ボックス 623">
          <a:extLst>
            <a:ext uri="{FF2B5EF4-FFF2-40B4-BE49-F238E27FC236}">
              <a16:creationId xmlns:a16="http://schemas.microsoft.com/office/drawing/2014/main" id="{7AE969AF-6C2D-4038-937E-2CC29DB4FCF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a:extLst>
            <a:ext uri="{FF2B5EF4-FFF2-40B4-BE49-F238E27FC236}">
              <a16:creationId xmlns:a16="http://schemas.microsoft.com/office/drawing/2014/main" id="{5FB593BD-2ADC-4821-AF21-6007EE4AC4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公民館】&#10;有形固定資産減価償却率グラフ枠">
          <a:extLst>
            <a:ext uri="{FF2B5EF4-FFF2-40B4-BE49-F238E27FC236}">
              <a16:creationId xmlns:a16="http://schemas.microsoft.com/office/drawing/2014/main" id="{DF557427-D93F-478D-A60B-5C3329B774D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27" name="直線コネクタ 626">
          <a:extLst>
            <a:ext uri="{FF2B5EF4-FFF2-40B4-BE49-F238E27FC236}">
              <a16:creationId xmlns:a16="http://schemas.microsoft.com/office/drawing/2014/main" id="{0CE3D6D5-1282-493D-AA2E-89C5C15854B3}"/>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8" name="【公民館】&#10;有形固定資産減価償却率最小値テキスト">
          <a:extLst>
            <a:ext uri="{FF2B5EF4-FFF2-40B4-BE49-F238E27FC236}">
              <a16:creationId xmlns:a16="http://schemas.microsoft.com/office/drawing/2014/main" id="{E3158EF4-4B43-4769-B381-E0AB1577F57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9" name="直線コネクタ 628">
          <a:extLst>
            <a:ext uri="{FF2B5EF4-FFF2-40B4-BE49-F238E27FC236}">
              <a16:creationId xmlns:a16="http://schemas.microsoft.com/office/drawing/2014/main" id="{A627467D-1F5E-48D5-9DD1-3ED9D054ADC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30" name="【公民館】&#10;有形固定資産減価償却率最大値テキスト">
          <a:extLst>
            <a:ext uri="{FF2B5EF4-FFF2-40B4-BE49-F238E27FC236}">
              <a16:creationId xmlns:a16="http://schemas.microsoft.com/office/drawing/2014/main" id="{96DB2712-7E23-4002-A147-B825F2980513}"/>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31" name="直線コネクタ 630">
          <a:extLst>
            <a:ext uri="{FF2B5EF4-FFF2-40B4-BE49-F238E27FC236}">
              <a16:creationId xmlns:a16="http://schemas.microsoft.com/office/drawing/2014/main" id="{BF49A37F-4B65-4BB0-AE4A-74DA5FCE9C17}"/>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32" name="【公民館】&#10;有形固定資産減価償却率平均値テキスト">
          <a:extLst>
            <a:ext uri="{FF2B5EF4-FFF2-40B4-BE49-F238E27FC236}">
              <a16:creationId xmlns:a16="http://schemas.microsoft.com/office/drawing/2014/main" id="{47042109-4773-4B3D-AA80-FA28BB268E00}"/>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33" name="フローチャート: 判断 632">
          <a:extLst>
            <a:ext uri="{FF2B5EF4-FFF2-40B4-BE49-F238E27FC236}">
              <a16:creationId xmlns:a16="http://schemas.microsoft.com/office/drawing/2014/main" id="{ED17B104-F7B7-48B3-ABB2-B5062D4B3376}"/>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34" name="フローチャート: 判断 633">
          <a:extLst>
            <a:ext uri="{FF2B5EF4-FFF2-40B4-BE49-F238E27FC236}">
              <a16:creationId xmlns:a16="http://schemas.microsoft.com/office/drawing/2014/main" id="{1928B5FA-8DC9-4B67-82A9-DEA73C36F959}"/>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35" name="フローチャート: 判断 634">
          <a:extLst>
            <a:ext uri="{FF2B5EF4-FFF2-40B4-BE49-F238E27FC236}">
              <a16:creationId xmlns:a16="http://schemas.microsoft.com/office/drawing/2014/main" id="{33ED0FB9-5B99-489A-BFFE-17D2F26A4F08}"/>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36" name="フローチャート: 判断 635">
          <a:extLst>
            <a:ext uri="{FF2B5EF4-FFF2-40B4-BE49-F238E27FC236}">
              <a16:creationId xmlns:a16="http://schemas.microsoft.com/office/drawing/2014/main" id="{B7C55D82-362A-4C14-9FFC-A7D7E9D6F36F}"/>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37" name="フローチャート: 判断 636">
          <a:extLst>
            <a:ext uri="{FF2B5EF4-FFF2-40B4-BE49-F238E27FC236}">
              <a16:creationId xmlns:a16="http://schemas.microsoft.com/office/drawing/2014/main" id="{A2E153BB-BBD1-4964-A42B-F935D73A3144}"/>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E30CC916-32DA-449D-AAB5-2FE1CE197B5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FD676D26-D522-4535-A659-8C5639C062C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3F564129-68DB-427D-A748-E0ACF38670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26C21E84-6705-4C9C-8381-1037E31DD00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D8984A69-E4A1-4349-86AB-7D6F57D6B37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43" name="楕円 642">
          <a:extLst>
            <a:ext uri="{FF2B5EF4-FFF2-40B4-BE49-F238E27FC236}">
              <a16:creationId xmlns:a16="http://schemas.microsoft.com/office/drawing/2014/main" id="{3C1CF640-ED40-4DEA-97F6-F4A9A1A03A22}"/>
            </a:ext>
          </a:extLst>
        </xdr:cNvPr>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644" name="【公民館】&#10;有形固定資産減価償却率該当値テキスト">
          <a:extLst>
            <a:ext uri="{FF2B5EF4-FFF2-40B4-BE49-F238E27FC236}">
              <a16:creationId xmlns:a16="http://schemas.microsoft.com/office/drawing/2014/main" id="{D3FC4434-A335-4D1F-9FFE-22DA0758B9F0}"/>
            </a:ext>
          </a:extLst>
        </xdr:cNvPr>
        <xdr:cNvSpPr txBox="1"/>
      </xdr:nvSpPr>
      <xdr:spPr>
        <a:xfrm>
          <a:off x="16357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131536</xdr:rowOff>
    </xdr:from>
    <xdr:to>
      <xdr:col>76</xdr:col>
      <xdr:colOff>165100</xdr:colOff>
      <xdr:row>104</xdr:row>
      <xdr:rowOff>61686</xdr:rowOff>
    </xdr:to>
    <xdr:sp macro="" textlink="">
      <xdr:nvSpPr>
        <xdr:cNvPr id="645" name="楕円 644">
          <a:extLst>
            <a:ext uri="{FF2B5EF4-FFF2-40B4-BE49-F238E27FC236}">
              <a16:creationId xmlns:a16="http://schemas.microsoft.com/office/drawing/2014/main" id="{CDA71C46-91D9-4DE8-9159-C27D61DB1A83}"/>
            </a:ext>
          </a:extLst>
        </xdr:cNvPr>
        <xdr:cNvSpPr/>
      </xdr:nvSpPr>
      <xdr:spPr>
        <a:xfrm>
          <a:off x="14541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98879</xdr:rowOff>
    </xdr:from>
    <xdr:to>
      <xdr:col>72</xdr:col>
      <xdr:colOff>38100</xdr:colOff>
      <xdr:row>104</xdr:row>
      <xdr:rowOff>29029</xdr:rowOff>
    </xdr:to>
    <xdr:sp macro="" textlink="">
      <xdr:nvSpPr>
        <xdr:cNvPr id="646" name="楕円 645">
          <a:extLst>
            <a:ext uri="{FF2B5EF4-FFF2-40B4-BE49-F238E27FC236}">
              <a16:creationId xmlns:a16="http://schemas.microsoft.com/office/drawing/2014/main" id="{D31E88BE-0579-42E8-8D73-32BCD1824974}"/>
            </a:ext>
          </a:extLst>
        </xdr:cNvPr>
        <xdr:cNvSpPr/>
      </xdr:nvSpPr>
      <xdr:spPr>
        <a:xfrm>
          <a:off x="13652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149679</xdr:rowOff>
    </xdr:from>
    <xdr:to>
      <xdr:col>76</xdr:col>
      <xdr:colOff>114300</xdr:colOff>
      <xdr:row>104</xdr:row>
      <xdr:rowOff>10886</xdr:rowOff>
    </xdr:to>
    <xdr:cxnSp macro="">
      <xdr:nvCxnSpPr>
        <xdr:cNvPr id="647" name="直線コネクタ 646">
          <a:extLst>
            <a:ext uri="{FF2B5EF4-FFF2-40B4-BE49-F238E27FC236}">
              <a16:creationId xmlns:a16="http://schemas.microsoft.com/office/drawing/2014/main" id="{C231C380-1120-437C-9C15-D62205CE7BEF}"/>
            </a:ext>
          </a:extLst>
        </xdr:cNvPr>
        <xdr:cNvCxnSpPr/>
      </xdr:nvCxnSpPr>
      <xdr:spPr>
        <a:xfrm>
          <a:off x="13703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66221</xdr:rowOff>
    </xdr:from>
    <xdr:to>
      <xdr:col>67</xdr:col>
      <xdr:colOff>101600</xdr:colOff>
      <xdr:row>103</xdr:row>
      <xdr:rowOff>167821</xdr:rowOff>
    </xdr:to>
    <xdr:sp macro="" textlink="">
      <xdr:nvSpPr>
        <xdr:cNvPr id="648" name="楕円 647">
          <a:extLst>
            <a:ext uri="{FF2B5EF4-FFF2-40B4-BE49-F238E27FC236}">
              <a16:creationId xmlns:a16="http://schemas.microsoft.com/office/drawing/2014/main" id="{C49574A2-E267-4675-9BDE-601FD621E43B}"/>
            </a:ext>
          </a:extLst>
        </xdr:cNvPr>
        <xdr:cNvSpPr/>
      </xdr:nvSpPr>
      <xdr:spPr>
        <a:xfrm>
          <a:off x="12763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117021</xdr:rowOff>
    </xdr:from>
    <xdr:to>
      <xdr:col>71</xdr:col>
      <xdr:colOff>177800</xdr:colOff>
      <xdr:row>103</xdr:row>
      <xdr:rowOff>149679</xdr:rowOff>
    </xdr:to>
    <xdr:cxnSp macro="">
      <xdr:nvCxnSpPr>
        <xdr:cNvPr id="649" name="直線コネクタ 648">
          <a:extLst>
            <a:ext uri="{FF2B5EF4-FFF2-40B4-BE49-F238E27FC236}">
              <a16:creationId xmlns:a16="http://schemas.microsoft.com/office/drawing/2014/main" id="{A4B1939A-1FBE-4283-B499-B759DB98D74C}"/>
            </a:ext>
          </a:extLst>
        </xdr:cNvPr>
        <xdr:cNvCxnSpPr/>
      </xdr:nvCxnSpPr>
      <xdr:spPr>
        <a:xfrm>
          <a:off x="12814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50" name="n_1aveValue【公民館】&#10;有形固定資産減価償却率">
          <a:extLst>
            <a:ext uri="{FF2B5EF4-FFF2-40B4-BE49-F238E27FC236}">
              <a16:creationId xmlns:a16="http://schemas.microsoft.com/office/drawing/2014/main" id="{3FFEEF88-B6B0-4137-B133-17482F994FD4}"/>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651" name="n_2aveValue【公民館】&#10;有形固定資産減価償却率">
          <a:extLst>
            <a:ext uri="{FF2B5EF4-FFF2-40B4-BE49-F238E27FC236}">
              <a16:creationId xmlns:a16="http://schemas.microsoft.com/office/drawing/2014/main" id="{3D93E54E-D469-4B7B-9CBA-E4BB2BA064AA}"/>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652" name="n_3aveValue【公民館】&#10;有形固定資産減価償却率">
          <a:extLst>
            <a:ext uri="{FF2B5EF4-FFF2-40B4-BE49-F238E27FC236}">
              <a16:creationId xmlns:a16="http://schemas.microsoft.com/office/drawing/2014/main" id="{86A83002-3C77-4BBB-BCDB-DC3CA36AAAEA}"/>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53" name="n_4aveValue【公民館】&#10;有形固定資産減価償却率">
          <a:extLst>
            <a:ext uri="{FF2B5EF4-FFF2-40B4-BE49-F238E27FC236}">
              <a16:creationId xmlns:a16="http://schemas.microsoft.com/office/drawing/2014/main" id="{8758C29B-0921-47A0-A97C-43979C5D506F}"/>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78213</xdr:rowOff>
    </xdr:from>
    <xdr:ext cx="405111" cy="259045"/>
    <xdr:sp macro="" textlink="">
      <xdr:nvSpPr>
        <xdr:cNvPr id="654" name="n_2mainValue【公民館】&#10;有形固定資産減価償却率">
          <a:extLst>
            <a:ext uri="{FF2B5EF4-FFF2-40B4-BE49-F238E27FC236}">
              <a16:creationId xmlns:a16="http://schemas.microsoft.com/office/drawing/2014/main" id="{90709526-7AEA-4870-8BA2-EF216E8C42D6}"/>
            </a:ext>
          </a:extLst>
        </xdr:cNvPr>
        <xdr:cNvSpPr txBox="1"/>
      </xdr:nvSpPr>
      <xdr:spPr>
        <a:xfrm>
          <a:off x="14389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45556</xdr:rowOff>
    </xdr:from>
    <xdr:ext cx="405111" cy="259045"/>
    <xdr:sp macro="" textlink="">
      <xdr:nvSpPr>
        <xdr:cNvPr id="655" name="n_3mainValue【公民館】&#10;有形固定資産減価償却率">
          <a:extLst>
            <a:ext uri="{FF2B5EF4-FFF2-40B4-BE49-F238E27FC236}">
              <a16:creationId xmlns:a16="http://schemas.microsoft.com/office/drawing/2014/main" id="{56CFE65D-8602-49D0-BBE3-995E75FC383B}"/>
            </a:ext>
          </a:extLst>
        </xdr:cNvPr>
        <xdr:cNvSpPr txBox="1"/>
      </xdr:nvSpPr>
      <xdr:spPr>
        <a:xfrm>
          <a:off x="13500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12898</xdr:rowOff>
    </xdr:from>
    <xdr:ext cx="405111" cy="259045"/>
    <xdr:sp macro="" textlink="">
      <xdr:nvSpPr>
        <xdr:cNvPr id="656" name="n_4mainValue【公民館】&#10;有形固定資産減価償却率">
          <a:extLst>
            <a:ext uri="{FF2B5EF4-FFF2-40B4-BE49-F238E27FC236}">
              <a16:creationId xmlns:a16="http://schemas.microsoft.com/office/drawing/2014/main" id="{06EE4636-B4BB-42C5-9DE5-658354A5B1E7}"/>
            </a:ext>
          </a:extLst>
        </xdr:cNvPr>
        <xdr:cNvSpPr txBox="1"/>
      </xdr:nvSpPr>
      <xdr:spPr>
        <a:xfrm>
          <a:off x="12611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a:extLst>
            <a:ext uri="{FF2B5EF4-FFF2-40B4-BE49-F238E27FC236}">
              <a16:creationId xmlns:a16="http://schemas.microsoft.com/office/drawing/2014/main" id="{29594952-CA92-4A91-B62E-B67BF027C64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a:extLst>
            <a:ext uri="{FF2B5EF4-FFF2-40B4-BE49-F238E27FC236}">
              <a16:creationId xmlns:a16="http://schemas.microsoft.com/office/drawing/2014/main" id="{A56D173A-B90D-41AE-9583-7BE48904A82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a:extLst>
            <a:ext uri="{FF2B5EF4-FFF2-40B4-BE49-F238E27FC236}">
              <a16:creationId xmlns:a16="http://schemas.microsoft.com/office/drawing/2014/main" id="{61E6C741-BFAA-4826-B7A1-FA253C00C21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a:extLst>
            <a:ext uri="{FF2B5EF4-FFF2-40B4-BE49-F238E27FC236}">
              <a16:creationId xmlns:a16="http://schemas.microsoft.com/office/drawing/2014/main" id="{45FCD467-2F68-4072-86A3-C68047777E7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a:extLst>
            <a:ext uri="{FF2B5EF4-FFF2-40B4-BE49-F238E27FC236}">
              <a16:creationId xmlns:a16="http://schemas.microsoft.com/office/drawing/2014/main" id="{C9BD8BD2-740B-4F1A-80DA-50ED2A95F5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a:extLst>
            <a:ext uri="{FF2B5EF4-FFF2-40B4-BE49-F238E27FC236}">
              <a16:creationId xmlns:a16="http://schemas.microsoft.com/office/drawing/2014/main" id="{AEFCA759-4BCC-4E12-B0B7-7F202834A9F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a:extLst>
            <a:ext uri="{FF2B5EF4-FFF2-40B4-BE49-F238E27FC236}">
              <a16:creationId xmlns:a16="http://schemas.microsoft.com/office/drawing/2014/main" id="{7E2C3D4F-14B5-471F-B7CC-CC6BB0BBF5B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a:extLst>
            <a:ext uri="{FF2B5EF4-FFF2-40B4-BE49-F238E27FC236}">
              <a16:creationId xmlns:a16="http://schemas.microsoft.com/office/drawing/2014/main" id="{49D48098-E5EC-475D-8300-9213E643F16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a:extLst>
            <a:ext uri="{FF2B5EF4-FFF2-40B4-BE49-F238E27FC236}">
              <a16:creationId xmlns:a16="http://schemas.microsoft.com/office/drawing/2014/main" id="{E73C03CC-C54C-4FC5-8ABF-6AE3ACA942E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a:extLst>
            <a:ext uri="{FF2B5EF4-FFF2-40B4-BE49-F238E27FC236}">
              <a16:creationId xmlns:a16="http://schemas.microsoft.com/office/drawing/2014/main" id="{412274FE-0A19-403E-B09B-4B32EE5520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7" name="直線コネクタ 666">
          <a:extLst>
            <a:ext uri="{FF2B5EF4-FFF2-40B4-BE49-F238E27FC236}">
              <a16:creationId xmlns:a16="http://schemas.microsoft.com/office/drawing/2014/main" id="{02DA9A10-5816-4F40-936E-8CEBC1958CF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8" name="テキスト ボックス 667">
          <a:extLst>
            <a:ext uri="{FF2B5EF4-FFF2-40B4-BE49-F238E27FC236}">
              <a16:creationId xmlns:a16="http://schemas.microsoft.com/office/drawing/2014/main" id="{E42F2B95-3721-4C09-B90C-B2F2FC2A56E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9" name="直線コネクタ 668">
          <a:extLst>
            <a:ext uri="{FF2B5EF4-FFF2-40B4-BE49-F238E27FC236}">
              <a16:creationId xmlns:a16="http://schemas.microsoft.com/office/drawing/2014/main" id="{59238359-0152-404E-9AF4-180F4E13124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0" name="テキスト ボックス 669">
          <a:extLst>
            <a:ext uri="{FF2B5EF4-FFF2-40B4-BE49-F238E27FC236}">
              <a16:creationId xmlns:a16="http://schemas.microsoft.com/office/drawing/2014/main" id="{75BC78F8-F27F-4638-A5FD-72DCD68BC83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1" name="直線コネクタ 670">
          <a:extLst>
            <a:ext uri="{FF2B5EF4-FFF2-40B4-BE49-F238E27FC236}">
              <a16:creationId xmlns:a16="http://schemas.microsoft.com/office/drawing/2014/main" id="{407E186F-BA22-4531-9F7A-9B12C793474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2" name="テキスト ボックス 671">
          <a:extLst>
            <a:ext uri="{FF2B5EF4-FFF2-40B4-BE49-F238E27FC236}">
              <a16:creationId xmlns:a16="http://schemas.microsoft.com/office/drawing/2014/main" id="{65DD0646-665A-48E7-B91E-75A3EB960E0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3" name="直線コネクタ 672">
          <a:extLst>
            <a:ext uri="{FF2B5EF4-FFF2-40B4-BE49-F238E27FC236}">
              <a16:creationId xmlns:a16="http://schemas.microsoft.com/office/drawing/2014/main" id="{F1415DC7-601C-4E6A-B5FF-19E5B9B14F9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4" name="テキスト ボックス 673">
          <a:extLst>
            <a:ext uri="{FF2B5EF4-FFF2-40B4-BE49-F238E27FC236}">
              <a16:creationId xmlns:a16="http://schemas.microsoft.com/office/drawing/2014/main" id="{01AF3FEB-63DA-4FB7-AE4E-ECDA5F75AC2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5" name="直線コネクタ 674">
          <a:extLst>
            <a:ext uri="{FF2B5EF4-FFF2-40B4-BE49-F238E27FC236}">
              <a16:creationId xmlns:a16="http://schemas.microsoft.com/office/drawing/2014/main" id="{A4FA6D7C-055A-43DE-81F7-AB8A94E1A81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6" name="テキスト ボックス 675">
          <a:extLst>
            <a:ext uri="{FF2B5EF4-FFF2-40B4-BE49-F238E27FC236}">
              <a16:creationId xmlns:a16="http://schemas.microsoft.com/office/drawing/2014/main" id="{CC7AF714-E56B-4C91-ABCB-B3CC5B333CC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7" name="直線コネクタ 676">
          <a:extLst>
            <a:ext uri="{FF2B5EF4-FFF2-40B4-BE49-F238E27FC236}">
              <a16:creationId xmlns:a16="http://schemas.microsoft.com/office/drawing/2014/main" id="{0234BB6E-D3D8-4A71-AF00-2828C8575AC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8" name="テキスト ボックス 677">
          <a:extLst>
            <a:ext uri="{FF2B5EF4-FFF2-40B4-BE49-F238E27FC236}">
              <a16:creationId xmlns:a16="http://schemas.microsoft.com/office/drawing/2014/main" id="{65463F79-CC11-4EA8-BAA5-3DDD3448A93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a16="http://schemas.microsoft.com/office/drawing/2014/main" id="{004E856E-8AEA-400C-A2F2-120E7E0858D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a16="http://schemas.microsoft.com/office/drawing/2014/main" id="{A323A50E-A4BC-4107-965B-C4972FC3765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a:extLst>
            <a:ext uri="{FF2B5EF4-FFF2-40B4-BE49-F238E27FC236}">
              <a16:creationId xmlns:a16="http://schemas.microsoft.com/office/drawing/2014/main" id="{8381DCB4-A639-4521-BD0E-BDAB0BC279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682" name="直線コネクタ 681">
          <a:extLst>
            <a:ext uri="{FF2B5EF4-FFF2-40B4-BE49-F238E27FC236}">
              <a16:creationId xmlns:a16="http://schemas.microsoft.com/office/drawing/2014/main" id="{D7E88671-C522-4B66-93D4-A79CEDEEE21E}"/>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83" name="【公民館】&#10;一人当たり面積最小値テキスト">
          <a:extLst>
            <a:ext uri="{FF2B5EF4-FFF2-40B4-BE49-F238E27FC236}">
              <a16:creationId xmlns:a16="http://schemas.microsoft.com/office/drawing/2014/main" id="{B97867FC-73C5-4363-9D06-010BE75D6A94}"/>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84" name="直線コネクタ 683">
          <a:extLst>
            <a:ext uri="{FF2B5EF4-FFF2-40B4-BE49-F238E27FC236}">
              <a16:creationId xmlns:a16="http://schemas.microsoft.com/office/drawing/2014/main" id="{F1C4CF2A-B7E8-4E0B-9A53-93C3E46633F2}"/>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685" name="【公民館】&#10;一人当たり面積最大値テキスト">
          <a:extLst>
            <a:ext uri="{FF2B5EF4-FFF2-40B4-BE49-F238E27FC236}">
              <a16:creationId xmlns:a16="http://schemas.microsoft.com/office/drawing/2014/main" id="{146AEDAB-3068-44D2-A384-0BED46BAABD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686" name="直線コネクタ 685">
          <a:extLst>
            <a:ext uri="{FF2B5EF4-FFF2-40B4-BE49-F238E27FC236}">
              <a16:creationId xmlns:a16="http://schemas.microsoft.com/office/drawing/2014/main" id="{F7A76311-B601-4D78-8827-700DDA474CC9}"/>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687" name="【公民館】&#10;一人当たり面積平均値テキスト">
          <a:extLst>
            <a:ext uri="{FF2B5EF4-FFF2-40B4-BE49-F238E27FC236}">
              <a16:creationId xmlns:a16="http://schemas.microsoft.com/office/drawing/2014/main" id="{4EF526FF-3C3C-45A6-B53C-E49A0ED69BF7}"/>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88" name="フローチャート: 判断 687">
          <a:extLst>
            <a:ext uri="{FF2B5EF4-FFF2-40B4-BE49-F238E27FC236}">
              <a16:creationId xmlns:a16="http://schemas.microsoft.com/office/drawing/2014/main" id="{2356814E-3944-4F9F-BD7D-5B0B2FE8F962}"/>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689" name="フローチャート: 判断 688">
          <a:extLst>
            <a:ext uri="{FF2B5EF4-FFF2-40B4-BE49-F238E27FC236}">
              <a16:creationId xmlns:a16="http://schemas.microsoft.com/office/drawing/2014/main" id="{EB31D32E-BC07-478C-9DD2-218AE7507C5F}"/>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690" name="フローチャート: 判断 689">
          <a:extLst>
            <a:ext uri="{FF2B5EF4-FFF2-40B4-BE49-F238E27FC236}">
              <a16:creationId xmlns:a16="http://schemas.microsoft.com/office/drawing/2014/main" id="{133C8DFF-3E47-485C-A376-FFF4AB385797}"/>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91" name="フローチャート: 判断 690">
          <a:extLst>
            <a:ext uri="{FF2B5EF4-FFF2-40B4-BE49-F238E27FC236}">
              <a16:creationId xmlns:a16="http://schemas.microsoft.com/office/drawing/2014/main" id="{F044A8B9-3B2A-4D4D-A72B-1E0332439EEB}"/>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692" name="フローチャート: 判断 691">
          <a:extLst>
            <a:ext uri="{FF2B5EF4-FFF2-40B4-BE49-F238E27FC236}">
              <a16:creationId xmlns:a16="http://schemas.microsoft.com/office/drawing/2014/main" id="{2E3762BF-9631-462B-9FC3-D899BB9B8658}"/>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BCC7395F-951C-4F6F-829A-79AE5D6BEA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569046D3-2A6C-479B-B64F-B88D03C1AC9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3BD3F217-230C-413D-B260-73B3D0731A7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62907115-49DD-43BB-99D8-5EF9C702C36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C3ECAA9A-5F92-499C-88CF-CD631413CAB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698" name="楕円 697">
          <a:extLst>
            <a:ext uri="{FF2B5EF4-FFF2-40B4-BE49-F238E27FC236}">
              <a16:creationId xmlns:a16="http://schemas.microsoft.com/office/drawing/2014/main" id="{6279B1A9-982C-42A0-90A3-4E9EB67B8ED4}"/>
            </a:ext>
          </a:extLst>
        </xdr:cNvPr>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699" name="【公民館】&#10;一人当たり面積該当値テキスト">
          <a:extLst>
            <a:ext uri="{FF2B5EF4-FFF2-40B4-BE49-F238E27FC236}">
              <a16:creationId xmlns:a16="http://schemas.microsoft.com/office/drawing/2014/main" id="{43985650-AA8C-420C-9CAA-BD004587A065}"/>
            </a:ext>
          </a:extLst>
        </xdr:cNvPr>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125005</xdr:rowOff>
    </xdr:from>
    <xdr:to>
      <xdr:col>107</xdr:col>
      <xdr:colOff>101600</xdr:colOff>
      <xdr:row>108</xdr:row>
      <xdr:rowOff>55155</xdr:rowOff>
    </xdr:to>
    <xdr:sp macro="" textlink="">
      <xdr:nvSpPr>
        <xdr:cNvPr id="700" name="楕円 699">
          <a:extLst>
            <a:ext uri="{FF2B5EF4-FFF2-40B4-BE49-F238E27FC236}">
              <a16:creationId xmlns:a16="http://schemas.microsoft.com/office/drawing/2014/main" id="{5599BFD5-24DE-4E3A-841D-D6CFCD81E79D}"/>
            </a:ext>
          </a:extLst>
        </xdr:cNvPr>
        <xdr:cNvSpPr/>
      </xdr:nvSpPr>
      <xdr:spPr>
        <a:xfrm>
          <a:off x="20383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121738</xdr:rowOff>
    </xdr:from>
    <xdr:to>
      <xdr:col>102</xdr:col>
      <xdr:colOff>165100</xdr:colOff>
      <xdr:row>108</xdr:row>
      <xdr:rowOff>51888</xdr:rowOff>
    </xdr:to>
    <xdr:sp macro="" textlink="">
      <xdr:nvSpPr>
        <xdr:cNvPr id="701" name="楕円 700">
          <a:extLst>
            <a:ext uri="{FF2B5EF4-FFF2-40B4-BE49-F238E27FC236}">
              <a16:creationId xmlns:a16="http://schemas.microsoft.com/office/drawing/2014/main" id="{27F8717E-2B73-4455-8DCA-67557346AFEB}"/>
            </a:ext>
          </a:extLst>
        </xdr:cNvPr>
        <xdr:cNvSpPr/>
      </xdr:nvSpPr>
      <xdr:spPr>
        <a:xfrm>
          <a:off x="19494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4355</xdr:rowOff>
    </xdr:to>
    <xdr:cxnSp macro="">
      <xdr:nvCxnSpPr>
        <xdr:cNvPr id="702" name="直線コネクタ 701">
          <a:extLst>
            <a:ext uri="{FF2B5EF4-FFF2-40B4-BE49-F238E27FC236}">
              <a16:creationId xmlns:a16="http://schemas.microsoft.com/office/drawing/2014/main" id="{8CD665D8-DDF7-4950-AF50-73CE0413B44B}"/>
            </a:ext>
          </a:extLst>
        </xdr:cNvPr>
        <xdr:cNvCxnSpPr/>
      </xdr:nvCxnSpPr>
      <xdr:spPr>
        <a:xfrm>
          <a:off x="19545300" y="1851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703" name="楕円 702">
          <a:extLst>
            <a:ext uri="{FF2B5EF4-FFF2-40B4-BE49-F238E27FC236}">
              <a16:creationId xmlns:a16="http://schemas.microsoft.com/office/drawing/2014/main" id="{7AA6CBAF-D3B2-41EC-A4CD-04C4370B6B90}"/>
            </a:ext>
          </a:extLst>
        </xdr:cNvPr>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xdr:rowOff>
    </xdr:from>
    <xdr:to>
      <xdr:col>102</xdr:col>
      <xdr:colOff>114300</xdr:colOff>
      <xdr:row>108</xdr:row>
      <xdr:rowOff>1088</xdr:rowOff>
    </xdr:to>
    <xdr:cxnSp macro="">
      <xdr:nvCxnSpPr>
        <xdr:cNvPr id="704" name="直線コネクタ 703">
          <a:extLst>
            <a:ext uri="{FF2B5EF4-FFF2-40B4-BE49-F238E27FC236}">
              <a16:creationId xmlns:a16="http://schemas.microsoft.com/office/drawing/2014/main" id="{DFC3FF6E-FF93-4C4E-9926-5CE55E5E6B24}"/>
            </a:ext>
          </a:extLst>
        </xdr:cNvPr>
        <xdr:cNvCxnSpPr/>
      </xdr:nvCxnSpPr>
      <xdr:spPr>
        <a:xfrm>
          <a:off x="18656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05" name="n_1aveValue【公民館】&#10;一人当たり面積">
          <a:extLst>
            <a:ext uri="{FF2B5EF4-FFF2-40B4-BE49-F238E27FC236}">
              <a16:creationId xmlns:a16="http://schemas.microsoft.com/office/drawing/2014/main" id="{FFB847B7-94B5-48A5-90F6-686792135647}"/>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06" name="n_2aveValue【公民館】&#10;一人当たり面積">
          <a:extLst>
            <a:ext uri="{FF2B5EF4-FFF2-40B4-BE49-F238E27FC236}">
              <a16:creationId xmlns:a16="http://schemas.microsoft.com/office/drawing/2014/main" id="{5041F721-92F5-48FF-AEB5-90EC48C374A6}"/>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07" name="n_3aveValue【公民館】&#10;一人当たり面積">
          <a:extLst>
            <a:ext uri="{FF2B5EF4-FFF2-40B4-BE49-F238E27FC236}">
              <a16:creationId xmlns:a16="http://schemas.microsoft.com/office/drawing/2014/main" id="{833A76D9-782C-45EF-94D5-254E7D4A8885}"/>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08" name="n_4aveValue【公民館】&#10;一人当たり面積">
          <a:extLst>
            <a:ext uri="{FF2B5EF4-FFF2-40B4-BE49-F238E27FC236}">
              <a16:creationId xmlns:a16="http://schemas.microsoft.com/office/drawing/2014/main" id="{66776DE5-DBBA-4D11-B9A1-9D25CF5F5A0E}"/>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46282</xdr:rowOff>
    </xdr:from>
    <xdr:ext cx="469744" cy="259045"/>
    <xdr:sp macro="" textlink="">
      <xdr:nvSpPr>
        <xdr:cNvPr id="709" name="n_2mainValue【公民館】&#10;一人当たり面積">
          <a:extLst>
            <a:ext uri="{FF2B5EF4-FFF2-40B4-BE49-F238E27FC236}">
              <a16:creationId xmlns:a16="http://schemas.microsoft.com/office/drawing/2014/main" id="{CBCA86BF-9347-4E95-B95F-7CB1EACA4476}"/>
            </a:ext>
          </a:extLst>
        </xdr:cNvPr>
        <xdr:cNvSpPr txBox="1"/>
      </xdr:nvSpPr>
      <xdr:spPr>
        <a:xfrm>
          <a:off x="20199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43015</xdr:rowOff>
    </xdr:from>
    <xdr:ext cx="469744" cy="259045"/>
    <xdr:sp macro="" textlink="">
      <xdr:nvSpPr>
        <xdr:cNvPr id="710" name="n_3mainValue【公民館】&#10;一人当たり面積">
          <a:extLst>
            <a:ext uri="{FF2B5EF4-FFF2-40B4-BE49-F238E27FC236}">
              <a16:creationId xmlns:a16="http://schemas.microsoft.com/office/drawing/2014/main" id="{9E8F014E-D69D-4FD0-8180-E9FAADC03A77}"/>
            </a:ext>
          </a:extLst>
        </xdr:cNvPr>
        <xdr:cNvSpPr txBox="1"/>
      </xdr:nvSpPr>
      <xdr:spPr>
        <a:xfrm>
          <a:off x="19310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711" name="n_4mainValue【公民館】&#10;一人当たり面積">
          <a:extLst>
            <a:ext uri="{FF2B5EF4-FFF2-40B4-BE49-F238E27FC236}">
              <a16:creationId xmlns:a16="http://schemas.microsoft.com/office/drawing/2014/main" id="{E30D3BA3-26D1-473B-9631-BB8BC66FD608}"/>
            </a:ext>
          </a:extLst>
        </xdr:cNvPr>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a:extLst>
            <a:ext uri="{FF2B5EF4-FFF2-40B4-BE49-F238E27FC236}">
              <a16:creationId xmlns:a16="http://schemas.microsoft.com/office/drawing/2014/main" id="{50D05FC8-BFED-4A0F-A186-288A45EDA1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a:extLst>
            <a:ext uri="{FF2B5EF4-FFF2-40B4-BE49-F238E27FC236}">
              <a16:creationId xmlns:a16="http://schemas.microsoft.com/office/drawing/2014/main" id="{719C511E-2748-43D3-AE2D-C2A1E763E7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a:extLst>
            <a:ext uri="{FF2B5EF4-FFF2-40B4-BE49-F238E27FC236}">
              <a16:creationId xmlns:a16="http://schemas.microsoft.com/office/drawing/2014/main" id="{3309BF11-251F-4AA9-80FE-5CC1F17C1F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類似団体内平均値と比較すると、有形固定資産減価償却率は、公営住宅、児童館が高く、道路、橋りょう・トンネル、学校施設、公民館が低くなっている。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住宅については、平成３０年度において下野田町営住宅を解体し、今後も北下町営住宅の一部の解体を予定している。児童館については、平成２７年度に大規模改造を実施したが、類似団体と比較して以前として比率は高く、数値も上昇傾向にあるため、個別施設計画に基づき適正な維持館理に努めた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道路の減価償却率が低く、一人当たり延長の数値が高い点については、本町を南北に横切る関越自動車道の側道が町道となっていることや、吉岡バイパスの開通に伴う県道の町道移管等が要因に上げられ、今後も駒寄スマートインターチェンジ周辺の商業施設の進出に伴う道路改良や漆原地区における都市計画道路の整備等を予定している。橋りょう・トンネルについては、長寿命化計画に基づき、補修工事を実施しており、類似団体内平均値と比べ、</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低い数値となっている。学校施設は近年の増改築や更新工事等に伴い、減価償却率は類似団体内平均値よりも低い数値を示しているが、一人当たり面積では、平均値を大きく下回っていることからも、依然として施設の狭小が懸念される状況にあるため、今後も校庭拡張事業などを実施していく予定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令和元年度における本町の有形固定資産減価償却率　　　道路：</a:t>
          </a:r>
          <a:r>
            <a:rPr kumimoji="1" lang="en-US" altLang="ja-JP" sz="1200">
              <a:latin typeface="ＭＳ Ｐゴシック" panose="020B0600070205080204" pitchFamily="50" charset="-128"/>
              <a:ea typeface="ＭＳ Ｐゴシック" panose="020B0600070205080204" pitchFamily="50" charset="-128"/>
            </a:rPr>
            <a:t>33.5   </a:t>
          </a:r>
          <a:r>
            <a:rPr kumimoji="1" lang="ja-JP" altLang="en-US" sz="1200">
              <a:latin typeface="ＭＳ Ｐゴシック" panose="020B0600070205080204" pitchFamily="50" charset="-128"/>
              <a:ea typeface="ＭＳ Ｐゴシック" panose="020B0600070205080204" pitchFamily="50" charset="-128"/>
            </a:rPr>
            <a:t>橋りょう・トンネル：</a:t>
          </a:r>
          <a:r>
            <a:rPr kumimoji="1" lang="en-US" altLang="ja-JP" sz="1200">
              <a:latin typeface="ＭＳ Ｐゴシック" panose="020B0600070205080204" pitchFamily="50" charset="-128"/>
              <a:ea typeface="ＭＳ Ｐゴシック" panose="020B0600070205080204" pitchFamily="50" charset="-128"/>
            </a:rPr>
            <a:t>56.9</a:t>
          </a:r>
          <a:r>
            <a:rPr kumimoji="1" lang="ja-JP" altLang="en-US" sz="1200">
              <a:latin typeface="ＭＳ Ｐゴシック" panose="020B0600070205080204" pitchFamily="50" charset="-128"/>
              <a:ea typeface="ＭＳ Ｐゴシック" panose="020B0600070205080204" pitchFamily="50" charset="-128"/>
            </a:rPr>
            <a:t>　　学校施設：</a:t>
          </a:r>
          <a:r>
            <a:rPr kumimoji="1" lang="en-US" altLang="ja-JP" sz="1200">
              <a:latin typeface="ＭＳ Ｐゴシック" panose="020B0600070205080204" pitchFamily="50" charset="-128"/>
              <a:ea typeface="ＭＳ Ｐゴシック" panose="020B0600070205080204" pitchFamily="50" charset="-128"/>
            </a:rPr>
            <a:t>52.7</a:t>
          </a:r>
          <a:r>
            <a:rPr kumimoji="1" lang="ja-JP" altLang="en-US" sz="1200">
              <a:latin typeface="ＭＳ Ｐゴシック" panose="020B0600070205080204" pitchFamily="50" charset="-128"/>
              <a:ea typeface="ＭＳ Ｐゴシック" panose="020B0600070205080204" pitchFamily="50" charset="-128"/>
            </a:rPr>
            <a:t>　　公営住宅：</a:t>
          </a:r>
          <a:r>
            <a:rPr kumimoji="1" lang="en-US" altLang="ja-JP" sz="1200">
              <a:latin typeface="ＭＳ Ｐゴシック" panose="020B0600070205080204" pitchFamily="50" charset="-128"/>
              <a:ea typeface="ＭＳ Ｐゴシック" panose="020B0600070205080204" pitchFamily="50" charset="-128"/>
            </a:rPr>
            <a:t>73.5  </a:t>
          </a:r>
          <a:r>
            <a:rPr kumimoji="1" lang="ja-JP" altLang="en-US" sz="1200">
              <a:latin typeface="ＭＳ Ｐゴシック" panose="020B0600070205080204" pitchFamily="50" charset="-128"/>
              <a:ea typeface="ＭＳ Ｐゴシック" panose="020B0600070205080204" pitchFamily="50" charset="-128"/>
            </a:rPr>
            <a:t>児童館：</a:t>
          </a:r>
          <a:r>
            <a:rPr kumimoji="1" lang="en-US" altLang="ja-JP" sz="1200">
              <a:latin typeface="ＭＳ Ｐゴシック" panose="020B0600070205080204" pitchFamily="50" charset="-128"/>
              <a:ea typeface="ＭＳ Ｐゴシック" panose="020B0600070205080204" pitchFamily="50" charset="-128"/>
            </a:rPr>
            <a:t>69.9  </a:t>
          </a:r>
          <a:r>
            <a:rPr kumimoji="1" lang="ja-JP" altLang="en-US" sz="1200">
              <a:latin typeface="ＭＳ Ｐゴシック" panose="020B0600070205080204" pitchFamily="50" charset="-128"/>
              <a:ea typeface="ＭＳ Ｐゴシック" panose="020B0600070205080204" pitchFamily="50" charset="-128"/>
            </a:rPr>
            <a:t>公民館：</a:t>
          </a:r>
          <a:r>
            <a:rPr kumimoji="1" lang="en-US" altLang="ja-JP" sz="1200">
              <a:latin typeface="ＭＳ Ｐゴシック" panose="020B0600070205080204" pitchFamily="50" charset="-128"/>
              <a:ea typeface="ＭＳ Ｐゴシック" panose="020B0600070205080204" pitchFamily="50" charset="-128"/>
            </a:rPr>
            <a:t>48.0)</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63FB16-9B27-4392-A1D0-CC4F41B0936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FCB081D-1BD2-4959-A492-6DE85DF8006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A18844-1636-4619-9B35-8D4C319E0E3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C6DDFF-A593-4BE2-9B5D-56ECD03711E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3FB7A8-351A-4D28-8543-F494136D13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479FE5-C350-4570-874C-8F4DC06761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453752-7DB8-461B-8096-EAF94F3B6D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351C27C-095A-4FEF-BAB9-B7EF079B41B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BB6B26-0CF0-4D7C-B7F2-1736959EFD4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095F1F-7A9F-463B-BE5A-1970055A73D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21,808
21,615
20.46
10,601,951
10,477,076
36,319
4,518,985
5,047,655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63B0B9-EDF7-4566-B597-C8C066D5171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62A338-17EB-4A8B-97B9-7EC22412000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453C85F-5A23-43D6-A067-53D9C506DD5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821070-7832-43C5-B512-FFDE66E388F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3951B04-4599-4425-8BBF-DAFB00CEF77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3D25FB0-6F89-455A-A562-4F6AE2CC29F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884A3FB-10EF-48D6-94A9-719A0364EE8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AFF9138-8DA9-4A1D-8668-1100F3EE5F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1C6A20F-DB43-44CC-9777-7DC6B0F8D6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779A21-D07A-46D8-A525-8D041C9EBD9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F72E249-EE8E-461F-B86C-30D7AF7302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B25F5F-8F12-463C-8212-AE00906621E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B32CCF-419C-4EE4-AF24-B81F50E1F72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5E2DBAF-287A-462F-9872-32DA2F972A3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7762F4-8B78-4692-839C-621320FE2A8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CE23D2-12B5-45E7-B061-33FA0F41FC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88509C5-557D-439A-B1C8-A8B10AC182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CACC7FD-E182-4DDF-A6FA-F8F53FB87D1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D64A8F-5D0B-44A1-AF9D-C85BE459928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C2B33CA-2E6F-4535-884E-ABE881B3857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7D42071-2F8B-413B-89FB-AA847F1974E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8E0BF0F-E94F-4EFB-828D-D78C4EECC6B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408DBF-65CA-42F7-80CE-DBD58128BB6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816983C-96D1-4657-9C37-AA3E303DA8E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652D3F9-D319-4543-BF90-B0D9CC73BBE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EBA6054-5F50-4E99-983D-272B855038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F94ACE-0040-4C10-A3F1-9DC2020A8E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6A25D7D-F9F9-4271-817A-DB02491C6CF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7BB3A4E-F94B-4572-9BA6-716C04225F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27519D5-1858-41F0-A9F5-ADF09131F3B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514AE19-ABFF-4792-A172-23025D9F03B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72AB5B9-2ECF-4E86-9382-14699C10C58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FEF43A9-62A2-4B50-AD7A-33F6BF89102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404B505-1A05-4373-9D5D-5848F41A19B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3857149-8690-45CB-B788-61A4DF34ACF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1B35871-11A3-4C6E-8C3E-931F24C04C9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46D526A-687A-4FD3-BFA3-F96D4DEBFF4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D6B8B48-AEE7-4B96-A8D3-904F22B5E54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035F2CC-DE5A-4FAC-96C4-795F4B3B200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B8DF0EB-08DD-4C24-A9D6-17A59C59BA5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6612967-7D87-4888-9343-8B67DB28102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4D44A70-B61A-4DBA-B12A-04DD0F9EAF3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C1BCEE3-481D-4C43-8B78-F4429356E58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9E6F88E-BFEA-4C99-9F30-87467AE5B98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C5DD5C2-F670-489B-9B28-004E397B0D9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A82F7DF-C0C3-4812-816E-5F6E6729BDD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A3EE95D7-0C07-435C-82C2-5CB95E361A9F}"/>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56C9DE1E-902F-4174-A402-FC2A84445AD6}"/>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1E808F0E-5735-4A2E-9EB4-DEC15A8FEC7C}"/>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EECEA54F-B826-4515-A1B5-B0E81380986F}"/>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AAB34E49-1E21-4B02-9BC2-DF8E3AE53D88}"/>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CE39B154-9F81-436D-A7D1-D5CB2E47FA1E}"/>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600A9C3B-49ED-4140-93BD-795381EBBD79}"/>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9BD1F47C-D598-48DC-AC11-E3BAA57294F1}"/>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335B780-2106-4B1F-9EE2-BE50313DF78B}"/>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1958063D-CF30-4F8B-9682-BF3DE3C27DC7}"/>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153BD2D3-2A6D-4506-AF08-40B37B85CADE}"/>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D6EC2CA-7963-4139-B0E9-A5D5C691EE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82748B-AD03-44E8-93C6-58B90A6EEF0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007A699-EAAA-4702-BCCE-4A878482B3C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011D77E-B38A-4C30-BE18-4116F277295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CE1FA9A-03AB-4FB4-8983-818C5F8982C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4" name="楕円 73">
          <a:extLst>
            <a:ext uri="{FF2B5EF4-FFF2-40B4-BE49-F238E27FC236}">
              <a16:creationId xmlns:a16="http://schemas.microsoft.com/office/drawing/2014/main" id="{0591FCE2-8948-466F-BC30-A235ED5ACD5C}"/>
            </a:ext>
          </a:extLst>
        </xdr:cNvPr>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57711</xdr:rowOff>
    </xdr:from>
    <xdr:ext cx="405111" cy="259045"/>
    <xdr:sp macro="" textlink="">
      <xdr:nvSpPr>
        <xdr:cNvPr id="75" name="【図書館】&#10;有形固定資産減価償却率該当値テキスト">
          <a:extLst>
            <a:ext uri="{FF2B5EF4-FFF2-40B4-BE49-F238E27FC236}">
              <a16:creationId xmlns:a16="http://schemas.microsoft.com/office/drawing/2014/main" id="{E2A3A404-F0CA-4C9C-AED5-83DBC0837D19}"/>
            </a:ext>
          </a:extLst>
        </xdr:cNvPr>
        <xdr:cNvSpPr txBox="1"/>
      </xdr:nvSpPr>
      <xdr:spPr>
        <a:xfrm>
          <a:off x="4673600"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17236</xdr:rowOff>
    </xdr:from>
    <xdr:to>
      <xdr:col>15</xdr:col>
      <xdr:colOff>101600</xdr:colOff>
      <xdr:row>37</xdr:row>
      <xdr:rowOff>118836</xdr:rowOff>
    </xdr:to>
    <xdr:sp macro="" textlink="">
      <xdr:nvSpPr>
        <xdr:cNvPr id="76" name="楕円 75">
          <a:extLst>
            <a:ext uri="{FF2B5EF4-FFF2-40B4-BE49-F238E27FC236}">
              <a16:creationId xmlns:a16="http://schemas.microsoft.com/office/drawing/2014/main" id="{B7B342FF-DC48-4414-837E-BC8E088AB00F}"/>
            </a:ext>
          </a:extLst>
        </xdr:cNvPr>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77" name="楕円 76">
          <a:extLst>
            <a:ext uri="{FF2B5EF4-FFF2-40B4-BE49-F238E27FC236}">
              <a16:creationId xmlns:a16="http://schemas.microsoft.com/office/drawing/2014/main" id="{799C1E63-020A-4816-8A9A-9885F53662E0}"/>
            </a:ext>
          </a:extLst>
        </xdr:cNvPr>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68036</xdr:rowOff>
    </xdr:to>
    <xdr:cxnSp macro="">
      <xdr:nvCxnSpPr>
        <xdr:cNvPr id="78" name="直線コネクタ 77">
          <a:extLst>
            <a:ext uri="{FF2B5EF4-FFF2-40B4-BE49-F238E27FC236}">
              <a16:creationId xmlns:a16="http://schemas.microsoft.com/office/drawing/2014/main" id="{AA2A0F19-7A93-4508-9200-6CFC17BC9557}"/>
            </a:ext>
          </a:extLst>
        </xdr:cNvPr>
        <xdr:cNvCxnSpPr/>
      </xdr:nvCxnSpPr>
      <xdr:spPr>
        <a:xfrm>
          <a:off x="2019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79" name="楕円 78">
          <a:extLst>
            <a:ext uri="{FF2B5EF4-FFF2-40B4-BE49-F238E27FC236}">
              <a16:creationId xmlns:a16="http://schemas.microsoft.com/office/drawing/2014/main" id="{F11BF222-0614-4BFA-98AC-81A505CED34C}"/>
            </a:ext>
          </a:extLst>
        </xdr:cNvPr>
        <xdr:cNvSpPr/>
      </xdr:nvSpPr>
      <xdr:spPr>
        <a:xfrm>
          <a:off x="107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35378</xdr:rowOff>
    </xdr:to>
    <xdr:cxnSp macro="">
      <xdr:nvCxnSpPr>
        <xdr:cNvPr id="80" name="直線コネクタ 79">
          <a:extLst>
            <a:ext uri="{FF2B5EF4-FFF2-40B4-BE49-F238E27FC236}">
              <a16:creationId xmlns:a16="http://schemas.microsoft.com/office/drawing/2014/main" id="{FDE4616F-4667-49B3-816C-1192484E2C81}"/>
            </a:ext>
          </a:extLst>
        </xdr:cNvPr>
        <xdr:cNvCxnSpPr/>
      </xdr:nvCxnSpPr>
      <xdr:spPr>
        <a:xfrm>
          <a:off x="1130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1" name="n_1aveValue【図書館】&#10;有形固定資産減価償却率">
          <a:extLst>
            <a:ext uri="{FF2B5EF4-FFF2-40B4-BE49-F238E27FC236}">
              <a16:creationId xmlns:a16="http://schemas.microsoft.com/office/drawing/2014/main" id="{823A0C63-EA53-4A58-A776-3F316C8F774D}"/>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2" name="n_2aveValue【図書館】&#10;有形固定資産減価償却率">
          <a:extLst>
            <a:ext uri="{FF2B5EF4-FFF2-40B4-BE49-F238E27FC236}">
              <a16:creationId xmlns:a16="http://schemas.microsoft.com/office/drawing/2014/main" id="{96D3BBE8-B918-4DC8-B460-2D32A1D4FD6B}"/>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3" name="n_3aveValue【図書館】&#10;有形固定資産減価償却率">
          <a:extLst>
            <a:ext uri="{FF2B5EF4-FFF2-40B4-BE49-F238E27FC236}">
              <a16:creationId xmlns:a16="http://schemas.microsoft.com/office/drawing/2014/main" id="{1EE228C5-FBEA-4F09-99EC-A3999C54C51E}"/>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4" name="n_4aveValue【図書館】&#10;有形固定資産減価償却率">
          <a:extLst>
            <a:ext uri="{FF2B5EF4-FFF2-40B4-BE49-F238E27FC236}">
              <a16:creationId xmlns:a16="http://schemas.microsoft.com/office/drawing/2014/main" id="{C07EDF94-030A-4455-A10E-C003285ECFE6}"/>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mainValue【図書館】&#10;有形固定資産減価償却率">
          <a:extLst>
            <a:ext uri="{FF2B5EF4-FFF2-40B4-BE49-F238E27FC236}">
              <a16:creationId xmlns:a16="http://schemas.microsoft.com/office/drawing/2014/main" id="{D1BD89E9-4DA3-47B1-AEF9-BB7BF0563D15}"/>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6" name="n_3mainValue【図書館】&#10;有形固定資産減価償却率">
          <a:extLst>
            <a:ext uri="{FF2B5EF4-FFF2-40B4-BE49-F238E27FC236}">
              <a16:creationId xmlns:a16="http://schemas.microsoft.com/office/drawing/2014/main" id="{5331F901-0B28-432D-8674-3BC66B3B4E7C}"/>
            </a:ext>
          </a:extLst>
        </xdr:cNvPr>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44649</xdr:rowOff>
    </xdr:from>
    <xdr:ext cx="405111" cy="259045"/>
    <xdr:sp macro="" textlink="">
      <xdr:nvSpPr>
        <xdr:cNvPr id="87" name="n_4mainValue【図書館】&#10;有形固定資産減価償却率">
          <a:extLst>
            <a:ext uri="{FF2B5EF4-FFF2-40B4-BE49-F238E27FC236}">
              <a16:creationId xmlns:a16="http://schemas.microsoft.com/office/drawing/2014/main" id="{0102B190-181B-4A75-9544-B95C73673165}"/>
            </a:ext>
          </a:extLst>
        </xdr:cNvPr>
        <xdr:cNvSpPr txBox="1"/>
      </xdr:nvSpPr>
      <xdr:spPr>
        <a:xfrm>
          <a:off x="927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9FA5AF1B-C2D3-4139-A01A-78CEEF3D96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D073DC25-3AF6-4B01-A7C2-F1F0DE46A61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4A30D9A9-B374-460F-8148-E0B01BE39E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9A22E7CF-AB62-433F-B168-F383C07461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E9D64539-30B0-46EC-95CD-3F56384196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24818AD1-5652-4B34-9577-DE06C2E2DFD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D109FF06-BCA3-40E3-876C-BC9D9CC640B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2D35DDBC-325C-456C-ACBA-4EC23E77183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1AED95A2-3052-4BAD-8FD1-39370A12480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6A7ECED0-A1C2-4DEC-AEAC-75008B0A115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29858A28-E787-4F12-A5DF-0330766E2C5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2C8D9EAF-B9B6-4C98-980C-4AD9A5A4A3D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948BBB04-2776-45ED-BBCA-81CD2AD5591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a:extLst>
            <a:ext uri="{FF2B5EF4-FFF2-40B4-BE49-F238E27FC236}">
              <a16:creationId xmlns:a16="http://schemas.microsoft.com/office/drawing/2014/main" id="{3094FED2-7C72-4522-A6E1-C7861573179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E4C65255-B0F6-4F1E-BB30-16500A5B006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id="{7416FD07-CE96-4E52-A7DF-1B47C8F21EB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B4BBA182-A5BD-4962-AD47-0C667A944FB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a:extLst>
            <a:ext uri="{FF2B5EF4-FFF2-40B4-BE49-F238E27FC236}">
              <a16:creationId xmlns:a16="http://schemas.microsoft.com/office/drawing/2014/main" id="{D25E209E-D4B3-4D3D-B6FB-B9259DE14CD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49752C38-BBAE-4820-A208-4B30B79843F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a:extLst>
            <a:ext uri="{FF2B5EF4-FFF2-40B4-BE49-F238E27FC236}">
              <a16:creationId xmlns:a16="http://schemas.microsoft.com/office/drawing/2014/main" id="{0B27B00B-C739-4EFC-A890-0E53720535B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893983A1-EEAA-4ED5-A991-52E93F0FC3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A1C911DA-65F6-4132-B9C3-01E4C9DDE45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CD9AC48E-F276-4948-AECE-0C87E3CFACA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1" name="直線コネクタ 110">
          <a:extLst>
            <a:ext uri="{FF2B5EF4-FFF2-40B4-BE49-F238E27FC236}">
              <a16:creationId xmlns:a16="http://schemas.microsoft.com/office/drawing/2014/main" id="{6124C63A-D506-4766-8B4E-062B201A426C}"/>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2" name="【図書館】&#10;一人当たり面積最小値テキスト">
          <a:extLst>
            <a:ext uri="{FF2B5EF4-FFF2-40B4-BE49-F238E27FC236}">
              <a16:creationId xmlns:a16="http://schemas.microsoft.com/office/drawing/2014/main" id="{1435E4BB-73BD-49F8-86ED-9A4FAEFDFAB1}"/>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3" name="直線コネクタ 112">
          <a:extLst>
            <a:ext uri="{FF2B5EF4-FFF2-40B4-BE49-F238E27FC236}">
              <a16:creationId xmlns:a16="http://schemas.microsoft.com/office/drawing/2014/main" id="{96B8BCD4-9B8F-4E7E-ACB5-7976D274AD9B}"/>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4" name="【図書館】&#10;一人当たり面積最大値テキスト">
          <a:extLst>
            <a:ext uri="{FF2B5EF4-FFF2-40B4-BE49-F238E27FC236}">
              <a16:creationId xmlns:a16="http://schemas.microsoft.com/office/drawing/2014/main" id="{77B1DCDE-CEC4-45D3-A0BB-C2909431BBBE}"/>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5" name="直線コネクタ 114">
          <a:extLst>
            <a:ext uri="{FF2B5EF4-FFF2-40B4-BE49-F238E27FC236}">
              <a16:creationId xmlns:a16="http://schemas.microsoft.com/office/drawing/2014/main" id="{C6B26F6F-18A5-4839-9762-D6089F899AC1}"/>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6" name="【図書館】&#10;一人当たり面積平均値テキスト">
          <a:extLst>
            <a:ext uri="{FF2B5EF4-FFF2-40B4-BE49-F238E27FC236}">
              <a16:creationId xmlns:a16="http://schemas.microsoft.com/office/drawing/2014/main" id="{432BA7AD-B959-483B-9DDF-48F5D68FDC2D}"/>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7" name="フローチャート: 判断 116">
          <a:extLst>
            <a:ext uri="{FF2B5EF4-FFF2-40B4-BE49-F238E27FC236}">
              <a16:creationId xmlns:a16="http://schemas.microsoft.com/office/drawing/2014/main" id="{2C37BD58-2411-43A6-9991-8881EC3CA70A}"/>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8" name="フローチャート: 判断 117">
          <a:extLst>
            <a:ext uri="{FF2B5EF4-FFF2-40B4-BE49-F238E27FC236}">
              <a16:creationId xmlns:a16="http://schemas.microsoft.com/office/drawing/2014/main" id="{DC02B09C-3A68-4332-B95F-1280E0B5ABB4}"/>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19" name="フローチャート: 判断 118">
          <a:extLst>
            <a:ext uri="{FF2B5EF4-FFF2-40B4-BE49-F238E27FC236}">
              <a16:creationId xmlns:a16="http://schemas.microsoft.com/office/drawing/2014/main" id="{D89D2989-8605-4160-8ACA-36CC7E1A5355}"/>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0" name="フローチャート: 判断 119">
          <a:extLst>
            <a:ext uri="{FF2B5EF4-FFF2-40B4-BE49-F238E27FC236}">
              <a16:creationId xmlns:a16="http://schemas.microsoft.com/office/drawing/2014/main" id="{C3AEE220-33DB-4089-A47D-FF1DE679635E}"/>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1" name="フローチャート: 判断 120">
          <a:extLst>
            <a:ext uri="{FF2B5EF4-FFF2-40B4-BE49-F238E27FC236}">
              <a16:creationId xmlns:a16="http://schemas.microsoft.com/office/drawing/2014/main" id="{EA572CEF-BC3A-459E-AEAA-8A442FBF5584}"/>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2C20F94-0D1A-460D-99B5-26C7D676906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6C35572-9282-41BA-B9D8-4954626EA3E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7894F3A-756B-4A18-A275-373C6922797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1AA6599-C4F5-480D-9154-AA84C79417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8D807E6-F723-49DF-AE52-F059B3BA7F1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17780</xdr:rowOff>
    </xdr:from>
    <xdr:to>
      <xdr:col>55</xdr:col>
      <xdr:colOff>50800</xdr:colOff>
      <xdr:row>41</xdr:row>
      <xdr:rowOff>119380</xdr:rowOff>
    </xdr:to>
    <xdr:sp macro="" textlink="">
      <xdr:nvSpPr>
        <xdr:cNvPr id="127" name="楕円 126">
          <a:extLst>
            <a:ext uri="{FF2B5EF4-FFF2-40B4-BE49-F238E27FC236}">
              <a16:creationId xmlns:a16="http://schemas.microsoft.com/office/drawing/2014/main" id="{4E97AD69-3242-4974-837E-D5CD69ACE0A4}"/>
            </a:ext>
          </a:extLst>
        </xdr:cNvPr>
        <xdr:cNvSpPr/>
      </xdr:nvSpPr>
      <xdr:spPr>
        <a:xfrm>
          <a:off x="104267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104157</xdr:rowOff>
    </xdr:from>
    <xdr:ext cx="469744" cy="259045"/>
    <xdr:sp macro="" textlink="">
      <xdr:nvSpPr>
        <xdr:cNvPr id="128" name="【図書館】&#10;一人当たり面積該当値テキスト">
          <a:extLst>
            <a:ext uri="{FF2B5EF4-FFF2-40B4-BE49-F238E27FC236}">
              <a16:creationId xmlns:a16="http://schemas.microsoft.com/office/drawing/2014/main" id="{247E290C-8C98-4655-A14F-E1174B682A45}"/>
            </a:ext>
          </a:extLst>
        </xdr:cNvPr>
        <xdr:cNvSpPr txBox="1"/>
      </xdr:nvSpPr>
      <xdr:spPr>
        <a:xfrm>
          <a:off x="10515600" y="69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13970</xdr:rowOff>
    </xdr:from>
    <xdr:to>
      <xdr:col>46</xdr:col>
      <xdr:colOff>38100</xdr:colOff>
      <xdr:row>41</xdr:row>
      <xdr:rowOff>115570</xdr:rowOff>
    </xdr:to>
    <xdr:sp macro="" textlink="">
      <xdr:nvSpPr>
        <xdr:cNvPr id="129" name="楕円 128">
          <a:extLst>
            <a:ext uri="{FF2B5EF4-FFF2-40B4-BE49-F238E27FC236}">
              <a16:creationId xmlns:a16="http://schemas.microsoft.com/office/drawing/2014/main" id="{A3B79D69-695E-47CF-9E5E-CF5A2919865B}"/>
            </a:ext>
          </a:extLst>
        </xdr:cNvPr>
        <xdr:cNvSpPr/>
      </xdr:nvSpPr>
      <xdr:spPr>
        <a:xfrm>
          <a:off x="8699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13970</xdr:rowOff>
    </xdr:from>
    <xdr:to>
      <xdr:col>41</xdr:col>
      <xdr:colOff>101600</xdr:colOff>
      <xdr:row>41</xdr:row>
      <xdr:rowOff>115570</xdr:rowOff>
    </xdr:to>
    <xdr:sp macro="" textlink="">
      <xdr:nvSpPr>
        <xdr:cNvPr id="130" name="楕円 129">
          <a:extLst>
            <a:ext uri="{FF2B5EF4-FFF2-40B4-BE49-F238E27FC236}">
              <a16:creationId xmlns:a16="http://schemas.microsoft.com/office/drawing/2014/main" id="{8CA04B21-5187-4760-820A-9AA135304806}"/>
            </a:ext>
          </a:extLst>
        </xdr:cNvPr>
        <xdr:cNvSpPr/>
      </xdr:nvSpPr>
      <xdr:spPr>
        <a:xfrm>
          <a:off x="781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64770</xdr:rowOff>
    </xdr:from>
    <xdr:to>
      <xdr:col>45</xdr:col>
      <xdr:colOff>177800</xdr:colOff>
      <xdr:row>41</xdr:row>
      <xdr:rowOff>64770</xdr:rowOff>
    </xdr:to>
    <xdr:cxnSp macro="">
      <xdr:nvCxnSpPr>
        <xdr:cNvPr id="131" name="直線コネクタ 130">
          <a:extLst>
            <a:ext uri="{FF2B5EF4-FFF2-40B4-BE49-F238E27FC236}">
              <a16:creationId xmlns:a16="http://schemas.microsoft.com/office/drawing/2014/main" id="{3C6B2D9A-1EBC-4FB3-AB4D-548F1CF1139B}"/>
            </a:ext>
          </a:extLst>
        </xdr:cNvPr>
        <xdr:cNvCxnSpPr/>
      </xdr:nvCxnSpPr>
      <xdr:spPr>
        <a:xfrm>
          <a:off x="7861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10160</xdr:rowOff>
    </xdr:from>
    <xdr:to>
      <xdr:col>36</xdr:col>
      <xdr:colOff>165100</xdr:colOff>
      <xdr:row>41</xdr:row>
      <xdr:rowOff>111760</xdr:rowOff>
    </xdr:to>
    <xdr:sp macro="" textlink="">
      <xdr:nvSpPr>
        <xdr:cNvPr id="132" name="楕円 131">
          <a:extLst>
            <a:ext uri="{FF2B5EF4-FFF2-40B4-BE49-F238E27FC236}">
              <a16:creationId xmlns:a16="http://schemas.microsoft.com/office/drawing/2014/main" id="{2BAF8488-02F8-46B3-B0ED-122469EB4455}"/>
            </a:ext>
          </a:extLst>
        </xdr:cNvPr>
        <xdr:cNvSpPr/>
      </xdr:nvSpPr>
      <xdr:spPr>
        <a:xfrm>
          <a:off x="6921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60960</xdr:rowOff>
    </xdr:from>
    <xdr:to>
      <xdr:col>41</xdr:col>
      <xdr:colOff>50800</xdr:colOff>
      <xdr:row>41</xdr:row>
      <xdr:rowOff>64770</xdr:rowOff>
    </xdr:to>
    <xdr:cxnSp macro="">
      <xdr:nvCxnSpPr>
        <xdr:cNvPr id="133" name="直線コネクタ 132">
          <a:extLst>
            <a:ext uri="{FF2B5EF4-FFF2-40B4-BE49-F238E27FC236}">
              <a16:creationId xmlns:a16="http://schemas.microsoft.com/office/drawing/2014/main" id="{47E80CF8-7058-4700-A3BC-50A208FCF8AD}"/>
            </a:ext>
          </a:extLst>
        </xdr:cNvPr>
        <xdr:cNvCxnSpPr/>
      </xdr:nvCxnSpPr>
      <xdr:spPr>
        <a:xfrm>
          <a:off x="6972300" y="7090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34" name="n_1aveValue【図書館】&#10;一人当たり面積">
          <a:extLst>
            <a:ext uri="{FF2B5EF4-FFF2-40B4-BE49-F238E27FC236}">
              <a16:creationId xmlns:a16="http://schemas.microsoft.com/office/drawing/2014/main" id="{A15D7202-8181-4BBE-B3C1-EA2B5AF425B1}"/>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35" name="n_2aveValue【図書館】&#10;一人当たり面積">
          <a:extLst>
            <a:ext uri="{FF2B5EF4-FFF2-40B4-BE49-F238E27FC236}">
              <a16:creationId xmlns:a16="http://schemas.microsoft.com/office/drawing/2014/main" id="{4440D7CE-E9D7-4D93-970F-760385C173AF}"/>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36" name="n_3aveValue【図書館】&#10;一人当たり面積">
          <a:extLst>
            <a:ext uri="{FF2B5EF4-FFF2-40B4-BE49-F238E27FC236}">
              <a16:creationId xmlns:a16="http://schemas.microsoft.com/office/drawing/2014/main" id="{C6DB24BF-E55D-4085-B3FF-CB111897542D}"/>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37" name="n_4aveValue【図書館】&#10;一人当たり面積">
          <a:extLst>
            <a:ext uri="{FF2B5EF4-FFF2-40B4-BE49-F238E27FC236}">
              <a16:creationId xmlns:a16="http://schemas.microsoft.com/office/drawing/2014/main" id="{5C7E2B47-F2EC-449E-9B65-59766207AC2B}"/>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106697</xdr:rowOff>
    </xdr:from>
    <xdr:ext cx="469744" cy="259045"/>
    <xdr:sp macro="" textlink="">
      <xdr:nvSpPr>
        <xdr:cNvPr id="138" name="n_2mainValue【図書館】&#10;一人当たり面積">
          <a:extLst>
            <a:ext uri="{FF2B5EF4-FFF2-40B4-BE49-F238E27FC236}">
              <a16:creationId xmlns:a16="http://schemas.microsoft.com/office/drawing/2014/main" id="{E2CCA08F-26D5-45BC-8A74-E3BF3A631AD7}"/>
            </a:ext>
          </a:extLst>
        </xdr:cNvPr>
        <xdr:cNvSpPr txBox="1"/>
      </xdr:nvSpPr>
      <xdr:spPr>
        <a:xfrm>
          <a:off x="8515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106697</xdr:rowOff>
    </xdr:from>
    <xdr:ext cx="469744" cy="259045"/>
    <xdr:sp macro="" textlink="">
      <xdr:nvSpPr>
        <xdr:cNvPr id="139" name="n_3mainValue【図書館】&#10;一人当たり面積">
          <a:extLst>
            <a:ext uri="{FF2B5EF4-FFF2-40B4-BE49-F238E27FC236}">
              <a16:creationId xmlns:a16="http://schemas.microsoft.com/office/drawing/2014/main" id="{FF91929F-4CFE-4689-B8EA-B184F1E89D81}"/>
            </a:ext>
          </a:extLst>
        </xdr:cNvPr>
        <xdr:cNvSpPr txBox="1"/>
      </xdr:nvSpPr>
      <xdr:spPr>
        <a:xfrm>
          <a:off x="7626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102887</xdr:rowOff>
    </xdr:from>
    <xdr:ext cx="469744" cy="259045"/>
    <xdr:sp macro="" textlink="">
      <xdr:nvSpPr>
        <xdr:cNvPr id="140" name="n_4mainValue【図書館】&#10;一人当たり面積">
          <a:extLst>
            <a:ext uri="{FF2B5EF4-FFF2-40B4-BE49-F238E27FC236}">
              <a16:creationId xmlns:a16="http://schemas.microsoft.com/office/drawing/2014/main" id="{3E31C007-8F97-462F-8B70-28B4DAEC912B}"/>
            </a:ext>
          </a:extLst>
        </xdr:cNvPr>
        <xdr:cNvSpPr txBox="1"/>
      </xdr:nvSpPr>
      <xdr:spPr>
        <a:xfrm>
          <a:off x="6737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567FB6C-64D6-4F5B-88AB-7621BD1AE0D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3CD28C46-59F3-48DC-87FB-9194789728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2C6A873B-BD7B-4914-97BF-4FAE7B2B18B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55909FD6-0156-492F-817E-7F0F19A5EC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1AE77A54-EFFD-4E70-A795-AADECA423A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D56EB354-72ED-42DD-867D-C08AD8918E8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F9EAB051-92F0-42C5-8ED6-29D7306D8A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6565F333-358D-409C-B25D-89B3B4FCEB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CAFD636B-9537-4C0B-8378-B5E5417EA3D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F1EF0EC-2BDF-4C69-B209-99FF48985C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38CE0646-8FED-428E-8F94-F792960AAC6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A8A87ACC-9477-4C27-97F0-305A81484D1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13B54F4B-B578-482B-AC34-6744381BA5D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1E52605D-D38E-40CB-BFA6-A6A59FC30F1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397A5FF3-B3FF-46D6-8DAF-B3A96532AFE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8DE2615E-4DE9-4BB1-8948-B3B3F371EE7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EB1F0364-C985-4AF7-8515-B771C78BCEC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1920DB79-8246-46CD-BADE-C2A80D9030C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56286293-D96C-4AA2-A7CF-38E59497056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5045C057-47C8-49C8-B2DF-5F691A41F1E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5D53B3F9-6E3C-4CDE-9654-21D6B719FF9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CAB574AE-5906-4730-B12A-E4EE917A42B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DEE4C9EC-DEA4-46B3-A3AC-9453BABE083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94FFB074-AC49-4A8A-AF6F-F7C1D72799A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9374A112-3A56-44ED-A757-419120BB416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894953AB-2CE9-4DD8-9D35-B9DD11B0792A}"/>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A08B1077-E835-46D8-92D3-09C9EFA4E71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C1CF9B50-FAB1-4037-BD6F-0814A2F6CDE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9" name="【体育館・プール】&#10;有形固定資産減価償却率最大値テキスト">
          <a:extLst>
            <a:ext uri="{FF2B5EF4-FFF2-40B4-BE49-F238E27FC236}">
              <a16:creationId xmlns:a16="http://schemas.microsoft.com/office/drawing/2014/main" id="{14E83D19-641C-4AA6-ACC3-58B463BEA1F9}"/>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0" name="直線コネクタ 169">
          <a:extLst>
            <a:ext uri="{FF2B5EF4-FFF2-40B4-BE49-F238E27FC236}">
              <a16:creationId xmlns:a16="http://schemas.microsoft.com/office/drawing/2014/main" id="{40B12A41-FCD8-4120-A1AD-2DA6A0D858BB}"/>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47991F0E-6764-4E57-8F19-C86E9D537C73}"/>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72" name="フローチャート: 判断 171">
          <a:extLst>
            <a:ext uri="{FF2B5EF4-FFF2-40B4-BE49-F238E27FC236}">
              <a16:creationId xmlns:a16="http://schemas.microsoft.com/office/drawing/2014/main" id="{1D39C7BC-CAFC-4297-B527-273AFA54E373}"/>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73" name="フローチャート: 判断 172">
          <a:extLst>
            <a:ext uri="{FF2B5EF4-FFF2-40B4-BE49-F238E27FC236}">
              <a16:creationId xmlns:a16="http://schemas.microsoft.com/office/drawing/2014/main" id="{1525080A-8045-4EA2-9D75-0CED71F7313D}"/>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74" name="フローチャート: 判断 173">
          <a:extLst>
            <a:ext uri="{FF2B5EF4-FFF2-40B4-BE49-F238E27FC236}">
              <a16:creationId xmlns:a16="http://schemas.microsoft.com/office/drawing/2014/main" id="{7BCFF6C9-4901-4524-812C-EF8407FFDFDC}"/>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75" name="フローチャート: 判断 174">
          <a:extLst>
            <a:ext uri="{FF2B5EF4-FFF2-40B4-BE49-F238E27FC236}">
              <a16:creationId xmlns:a16="http://schemas.microsoft.com/office/drawing/2014/main" id="{24ACE74D-D6DD-470F-AD22-D55CF5929F08}"/>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76" name="フローチャート: 判断 175">
          <a:extLst>
            <a:ext uri="{FF2B5EF4-FFF2-40B4-BE49-F238E27FC236}">
              <a16:creationId xmlns:a16="http://schemas.microsoft.com/office/drawing/2014/main" id="{0AE82983-DFB2-4153-A9E6-52B57A7F71EF}"/>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9F5FFFE-2787-4830-A6AC-1D8E744B7AF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BC67298-16FA-48A7-9738-670BE3E25F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A0D3B7D-CC69-408D-B0EA-AE477C3C19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535E5A6-504E-4E01-89AE-68047BC84B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B337748-E8A8-4D78-AA63-AE25F10952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82" name="楕円 181">
          <a:extLst>
            <a:ext uri="{FF2B5EF4-FFF2-40B4-BE49-F238E27FC236}">
              <a16:creationId xmlns:a16="http://schemas.microsoft.com/office/drawing/2014/main" id="{42D71487-B547-4F00-8F9A-E7DAA9BF2478}"/>
            </a:ext>
          </a:extLst>
        </xdr:cNvPr>
        <xdr:cNvSpPr/>
      </xdr:nvSpPr>
      <xdr:spPr>
        <a:xfrm>
          <a:off x="4584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89643</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D5C910DB-990F-4104-97A1-011366F845EA}"/>
            </a:ext>
          </a:extLst>
        </xdr:cNvPr>
        <xdr:cNvSpPr txBox="1"/>
      </xdr:nvSpPr>
      <xdr:spPr>
        <a:xfrm>
          <a:off x="4673600" y="1020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112485</xdr:rowOff>
    </xdr:from>
    <xdr:to>
      <xdr:col>15</xdr:col>
      <xdr:colOff>101600</xdr:colOff>
      <xdr:row>61</xdr:row>
      <xdr:rowOff>42635</xdr:rowOff>
    </xdr:to>
    <xdr:sp macro="" textlink="">
      <xdr:nvSpPr>
        <xdr:cNvPr id="184" name="楕円 183">
          <a:extLst>
            <a:ext uri="{FF2B5EF4-FFF2-40B4-BE49-F238E27FC236}">
              <a16:creationId xmlns:a16="http://schemas.microsoft.com/office/drawing/2014/main" id="{8ECE33A9-48BC-4E4D-854B-727D4606521C}"/>
            </a:ext>
          </a:extLst>
        </xdr:cNvPr>
        <xdr:cNvSpPr/>
      </xdr:nvSpPr>
      <xdr:spPr>
        <a:xfrm>
          <a:off x="2857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85" name="楕円 184">
          <a:extLst>
            <a:ext uri="{FF2B5EF4-FFF2-40B4-BE49-F238E27FC236}">
              <a16:creationId xmlns:a16="http://schemas.microsoft.com/office/drawing/2014/main" id="{BF7107CD-1505-407B-85C0-FB3B629C580C}"/>
            </a:ext>
          </a:extLst>
        </xdr:cNvPr>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163285</xdr:rowOff>
    </xdr:from>
    <xdr:to>
      <xdr:col>15</xdr:col>
      <xdr:colOff>50800</xdr:colOff>
      <xdr:row>61</xdr:row>
      <xdr:rowOff>11430</xdr:rowOff>
    </xdr:to>
    <xdr:cxnSp macro="">
      <xdr:nvCxnSpPr>
        <xdr:cNvPr id="186" name="直線コネクタ 185">
          <a:extLst>
            <a:ext uri="{FF2B5EF4-FFF2-40B4-BE49-F238E27FC236}">
              <a16:creationId xmlns:a16="http://schemas.microsoft.com/office/drawing/2014/main" id="{961B0339-C848-41D4-B004-A8971957F62B}"/>
            </a:ext>
          </a:extLst>
        </xdr:cNvPr>
        <xdr:cNvCxnSpPr/>
      </xdr:nvCxnSpPr>
      <xdr:spPr>
        <a:xfrm flipV="1">
          <a:off x="2019300" y="104502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107587</xdr:rowOff>
    </xdr:from>
    <xdr:to>
      <xdr:col>6</xdr:col>
      <xdr:colOff>38100</xdr:colOff>
      <xdr:row>61</xdr:row>
      <xdr:rowOff>37737</xdr:rowOff>
    </xdr:to>
    <xdr:sp macro="" textlink="">
      <xdr:nvSpPr>
        <xdr:cNvPr id="187" name="楕円 186">
          <a:extLst>
            <a:ext uri="{FF2B5EF4-FFF2-40B4-BE49-F238E27FC236}">
              <a16:creationId xmlns:a16="http://schemas.microsoft.com/office/drawing/2014/main" id="{2D06AEFC-47FE-4459-BA5D-A3FC393BA5A2}"/>
            </a:ext>
          </a:extLst>
        </xdr:cNvPr>
        <xdr:cNvSpPr/>
      </xdr:nvSpPr>
      <xdr:spPr>
        <a:xfrm>
          <a:off x="1079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158387</xdr:rowOff>
    </xdr:from>
    <xdr:to>
      <xdr:col>10</xdr:col>
      <xdr:colOff>114300</xdr:colOff>
      <xdr:row>61</xdr:row>
      <xdr:rowOff>11430</xdr:rowOff>
    </xdr:to>
    <xdr:cxnSp macro="">
      <xdr:nvCxnSpPr>
        <xdr:cNvPr id="188" name="直線コネクタ 187">
          <a:extLst>
            <a:ext uri="{FF2B5EF4-FFF2-40B4-BE49-F238E27FC236}">
              <a16:creationId xmlns:a16="http://schemas.microsoft.com/office/drawing/2014/main" id="{B351B7C6-428D-47EB-9189-293B43C5D173}"/>
            </a:ext>
          </a:extLst>
        </xdr:cNvPr>
        <xdr:cNvCxnSpPr/>
      </xdr:nvCxnSpPr>
      <xdr:spPr>
        <a:xfrm>
          <a:off x="1130300" y="104453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189" name="n_1aveValue【体育館・プール】&#10;有形固定資産減価償却率">
          <a:extLst>
            <a:ext uri="{FF2B5EF4-FFF2-40B4-BE49-F238E27FC236}">
              <a16:creationId xmlns:a16="http://schemas.microsoft.com/office/drawing/2014/main" id="{50F3BD5A-F35E-46FB-BEA1-367138C973E5}"/>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90" name="n_2aveValue【体育館・プール】&#10;有形固定資産減価償却率">
          <a:extLst>
            <a:ext uri="{FF2B5EF4-FFF2-40B4-BE49-F238E27FC236}">
              <a16:creationId xmlns:a16="http://schemas.microsoft.com/office/drawing/2014/main" id="{75338826-34F1-4812-BA41-AE3D6639D691}"/>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91" name="n_3aveValue【体育館・プール】&#10;有形固定資産減価償却率">
          <a:extLst>
            <a:ext uri="{FF2B5EF4-FFF2-40B4-BE49-F238E27FC236}">
              <a16:creationId xmlns:a16="http://schemas.microsoft.com/office/drawing/2014/main" id="{79411F67-4CBA-4BC8-A7D6-62B697DA2649}"/>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92" name="n_4aveValue【体育館・プール】&#10;有形固定資産減価償却率">
          <a:extLst>
            <a:ext uri="{FF2B5EF4-FFF2-40B4-BE49-F238E27FC236}">
              <a16:creationId xmlns:a16="http://schemas.microsoft.com/office/drawing/2014/main" id="{3D2548E6-AF13-4B63-B9B4-E0AC66D98881}"/>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59162</xdr:rowOff>
    </xdr:from>
    <xdr:ext cx="405111" cy="259045"/>
    <xdr:sp macro="" textlink="">
      <xdr:nvSpPr>
        <xdr:cNvPr id="193" name="n_2mainValue【体育館・プール】&#10;有形固定資産減価償却率">
          <a:extLst>
            <a:ext uri="{FF2B5EF4-FFF2-40B4-BE49-F238E27FC236}">
              <a16:creationId xmlns:a16="http://schemas.microsoft.com/office/drawing/2014/main" id="{52ED4024-7971-4381-88AB-97DB77210F5E}"/>
            </a:ext>
          </a:extLst>
        </xdr:cNvPr>
        <xdr:cNvSpPr txBox="1"/>
      </xdr:nvSpPr>
      <xdr:spPr>
        <a:xfrm>
          <a:off x="2705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194" name="n_3mainValue【体育館・プール】&#10;有形固定資産減価償却率">
          <a:extLst>
            <a:ext uri="{FF2B5EF4-FFF2-40B4-BE49-F238E27FC236}">
              <a16:creationId xmlns:a16="http://schemas.microsoft.com/office/drawing/2014/main" id="{61BE50E1-135C-45CE-9348-589AABDEBC40}"/>
            </a:ext>
          </a:extLst>
        </xdr:cNvPr>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195" name="n_4mainValue【体育館・プール】&#10;有形固定資産減価償却率">
          <a:extLst>
            <a:ext uri="{FF2B5EF4-FFF2-40B4-BE49-F238E27FC236}">
              <a16:creationId xmlns:a16="http://schemas.microsoft.com/office/drawing/2014/main" id="{C8763C54-A16C-4137-9882-548A86867387}"/>
            </a:ext>
          </a:extLst>
        </xdr:cNvPr>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45F4EB45-1B93-4F83-9013-1A11247AE8B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FC27CD66-FF7F-4D91-B0D7-C1DECFCF6B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349F9C48-FEA6-451D-8EF3-1268B035407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F35C0E70-1A1A-4154-AF32-3EC8624A61C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CD37C3C8-81E2-4673-AADA-DF68DA8826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9C09F9EB-C85E-4CAC-A73F-695709278D5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1700BBBA-F65C-48C4-990E-CFE7D77663D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86A588BE-F779-4F97-9C87-C55E6BA325C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53CAC640-9CCC-40BD-8EB6-3B4C6C093C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5328E5D6-31D4-4242-8346-9543CFE9E67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131F74D1-1DF9-439C-A1CF-F4AD873864B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68713F5F-0AB7-4FBC-AE97-C2D78406109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F861C4BA-C1F0-4891-A2C2-53E1F6C0180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1BF19102-731D-446F-BC4E-401F47F7F6D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39CF4712-BA58-494E-B754-D12A2EC5468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B607E9E3-C373-4C35-B864-4178D590E78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7CD7E034-A68F-4F52-91F2-B4B155FECC7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C39E408F-01F8-419C-930B-69C2A0F5CF0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1C87A085-1262-48FA-BE3B-0342E7F6949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2130105A-054C-4E46-A694-1C74E412CAB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DE0F50B2-3C87-406A-B965-E7A569B0407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327614A7-DED0-4BA4-8CB4-32338F70534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144EC443-6442-4697-94DD-603CE7DB1C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19" name="直線コネクタ 218">
          <a:extLst>
            <a:ext uri="{FF2B5EF4-FFF2-40B4-BE49-F238E27FC236}">
              <a16:creationId xmlns:a16="http://schemas.microsoft.com/office/drawing/2014/main" id="{9E255041-09AD-4761-8407-A9BF721BEEAB}"/>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0" name="【体育館・プール】&#10;一人当たり面積最小値テキスト">
          <a:extLst>
            <a:ext uri="{FF2B5EF4-FFF2-40B4-BE49-F238E27FC236}">
              <a16:creationId xmlns:a16="http://schemas.microsoft.com/office/drawing/2014/main" id="{26DA3F75-48BB-41A1-9B9A-5CC2FB7469C5}"/>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1" name="直線コネクタ 220">
          <a:extLst>
            <a:ext uri="{FF2B5EF4-FFF2-40B4-BE49-F238E27FC236}">
              <a16:creationId xmlns:a16="http://schemas.microsoft.com/office/drawing/2014/main" id="{D669157F-976D-49E0-A4A6-FA39F2C83FB2}"/>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22" name="【体育館・プール】&#10;一人当たり面積最大値テキスト">
          <a:extLst>
            <a:ext uri="{FF2B5EF4-FFF2-40B4-BE49-F238E27FC236}">
              <a16:creationId xmlns:a16="http://schemas.microsoft.com/office/drawing/2014/main" id="{1FB1B920-9B29-4C1B-9FF1-A11CC410209B}"/>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23" name="直線コネクタ 222">
          <a:extLst>
            <a:ext uri="{FF2B5EF4-FFF2-40B4-BE49-F238E27FC236}">
              <a16:creationId xmlns:a16="http://schemas.microsoft.com/office/drawing/2014/main" id="{69D3BBDF-524E-4034-9E58-8A1381A1E47C}"/>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24" name="【体育館・プール】&#10;一人当たり面積平均値テキスト">
          <a:extLst>
            <a:ext uri="{FF2B5EF4-FFF2-40B4-BE49-F238E27FC236}">
              <a16:creationId xmlns:a16="http://schemas.microsoft.com/office/drawing/2014/main" id="{5321292D-4A28-4D6A-BEBE-C5D42E2925F8}"/>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25" name="フローチャート: 判断 224">
          <a:extLst>
            <a:ext uri="{FF2B5EF4-FFF2-40B4-BE49-F238E27FC236}">
              <a16:creationId xmlns:a16="http://schemas.microsoft.com/office/drawing/2014/main" id="{9928F294-79F0-4CB5-B84E-924475406673}"/>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26" name="フローチャート: 判断 225">
          <a:extLst>
            <a:ext uri="{FF2B5EF4-FFF2-40B4-BE49-F238E27FC236}">
              <a16:creationId xmlns:a16="http://schemas.microsoft.com/office/drawing/2014/main" id="{57459215-B5E7-444E-A983-F3FE504CF71D}"/>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27" name="フローチャート: 判断 226">
          <a:extLst>
            <a:ext uri="{FF2B5EF4-FFF2-40B4-BE49-F238E27FC236}">
              <a16:creationId xmlns:a16="http://schemas.microsoft.com/office/drawing/2014/main" id="{FB5AE01A-BA3C-49BF-937C-F2E1B522243B}"/>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28" name="フローチャート: 判断 227">
          <a:extLst>
            <a:ext uri="{FF2B5EF4-FFF2-40B4-BE49-F238E27FC236}">
              <a16:creationId xmlns:a16="http://schemas.microsoft.com/office/drawing/2014/main" id="{CBA5F46B-DA0B-488F-B8A3-F2B475A5D16D}"/>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29" name="フローチャート: 判断 228">
          <a:extLst>
            <a:ext uri="{FF2B5EF4-FFF2-40B4-BE49-F238E27FC236}">
              <a16:creationId xmlns:a16="http://schemas.microsoft.com/office/drawing/2014/main" id="{BFF39EB8-2875-453D-A0FE-49BB7BB5CEBC}"/>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EAC1A2D1-BC88-4506-BCC0-68EB2DAA183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68B5ACA-56FB-4691-BA66-860B5B8CFB6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30F6EC74-D4C3-4876-B12D-90E29A8795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5C7DECE-BCA9-4CE9-B585-2867833823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9F6B38D-FDE7-4DFC-9B39-D2EBEDEDA08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128270</xdr:rowOff>
    </xdr:from>
    <xdr:to>
      <xdr:col>55</xdr:col>
      <xdr:colOff>50800</xdr:colOff>
      <xdr:row>63</xdr:row>
      <xdr:rowOff>58420</xdr:rowOff>
    </xdr:to>
    <xdr:sp macro="" textlink="">
      <xdr:nvSpPr>
        <xdr:cNvPr id="235" name="楕円 234">
          <a:extLst>
            <a:ext uri="{FF2B5EF4-FFF2-40B4-BE49-F238E27FC236}">
              <a16:creationId xmlns:a16="http://schemas.microsoft.com/office/drawing/2014/main" id="{046BF76F-EF2F-4E8B-B401-8AD52460386B}"/>
            </a:ext>
          </a:extLst>
        </xdr:cNvPr>
        <xdr:cNvSpPr/>
      </xdr:nvSpPr>
      <xdr:spPr>
        <a:xfrm>
          <a:off x="10426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106697</xdr:rowOff>
    </xdr:from>
    <xdr:ext cx="469744" cy="259045"/>
    <xdr:sp macro="" textlink="">
      <xdr:nvSpPr>
        <xdr:cNvPr id="236" name="【体育館・プール】&#10;一人当たり面積該当値テキスト">
          <a:extLst>
            <a:ext uri="{FF2B5EF4-FFF2-40B4-BE49-F238E27FC236}">
              <a16:creationId xmlns:a16="http://schemas.microsoft.com/office/drawing/2014/main" id="{3362B110-9B9C-45B9-AC7E-19661A2E71D3}"/>
            </a:ext>
          </a:extLst>
        </xdr:cNvPr>
        <xdr:cNvSpPr txBox="1"/>
      </xdr:nvSpPr>
      <xdr:spPr>
        <a:xfrm>
          <a:off x="10515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40640</xdr:rowOff>
    </xdr:from>
    <xdr:to>
      <xdr:col>46</xdr:col>
      <xdr:colOff>38100</xdr:colOff>
      <xdr:row>62</xdr:row>
      <xdr:rowOff>142240</xdr:rowOff>
    </xdr:to>
    <xdr:sp macro="" textlink="">
      <xdr:nvSpPr>
        <xdr:cNvPr id="237" name="楕円 236">
          <a:extLst>
            <a:ext uri="{FF2B5EF4-FFF2-40B4-BE49-F238E27FC236}">
              <a16:creationId xmlns:a16="http://schemas.microsoft.com/office/drawing/2014/main" id="{89D43B03-DB14-4567-B9DC-FD62F0893E75}"/>
            </a:ext>
          </a:extLst>
        </xdr:cNvPr>
        <xdr:cNvSpPr/>
      </xdr:nvSpPr>
      <xdr:spPr>
        <a:xfrm>
          <a:off x="869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xdr:rowOff>
    </xdr:from>
    <xdr:to>
      <xdr:col>41</xdr:col>
      <xdr:colOff>101600</xdr:colOff>
      <xdr:row>62</xdr:row>
      <xdr:rowOff>102235</xdr:rowOff>
    </xdr:to>
    <xdr:sp macro="" textlink="">
      <xdr:nvSpPr>
        <xdr:cNvPr id="238" name="楕円 237">
          <a:extLst>
            <a:ext uri="{FF2B5EF4-FFF2-40B4-BE49-F238E27FC236}">
              <a16:creationId xmlns:a16="http://schemas.microsoft.com/office/drawing/2014/main" id="{D02F3320-B38C-47AE-8B40-AC87B5E057C4}"/>
            </a:ext>
          </a:extLst>
        </xdr:cNvPr>
        <xdr:cNvSpPr/>
      </xdr:nvSpPr>
      <xdr:spPr>
        <a:xfrm>
          <a:off x="7810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51435</xdr:rowOff>
    </xdr:from>
    <xdr:to>
      <xdr:col>45</xdr:col>
      <xdr:colOff>177800</xdr:colOff>
      <xdr:row>62</xdr:row>
      <xdr:rowOff>91440</xdr:rowOff>
    </xdr:to>
    <xdr:cxnSp macro="">
      <xdr:nvCxnSpPr>
        <xdr:cNvPr id="239" name="直線コネクタ 238">
          <a:extLst>
            <a:ext uri="{FF2B5EF4-FFF2-40B4-BE49-F238E27FC236}">
              <a16:creationId xmlns:a16="http://schemas.microsoft.com/office/drawing/2014/main" id="{126C5FE2-DF03-47E3-BD0A-C8EF482C7B95}"/>
            </a:ext>
          </a:extLst>
        </xdr:cNvPr>
        <xdr:cNvCxnSpPr/>
      </xdr:nvCxnSpPr>
      <xdr:spPr>
        <a:xfrm>
          <a:off x="7861300" y="106813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170180</xdr:rowOff>
    </xdr:from>
    <xdr:to>
      <xdr:col>36</xdr:col>
      <xdr:colOff>165100</xdr:colOff>
      <xdr:row>62</xdr:row>
      <xdr:rowOff>100330</xdr:rowOff>
    </xdr:to>
    <xdr:sp macro="" textlink="">
      <xdr:nvSpPr>
        <xdr:cNvPr id="240" name="楕円 239">
          <a:extLst>
            <a:ext uri="{FF2B5EF4-FFF2-40B4-BE49-F238E27FC236}">
              <a16:creationId xmlns:a16="http://schemas.microsoft.com/office/drawing/2014/main" id="{06AEF0C2-CA1C-4234-B8ED-5C210BFE7BD8}"/>
            </a:ext>
          </a:extLst>
        </xdr:cNvPr>
        <xdr:cNvSpPr/>
      </xdr:nvSpPr>
      <xdr:spPr>
        <a:xfrm>
          <a:off x="6921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49530</xdr:rowOff>
    </xdr:from>
    <xdr:to>
      <xdr:col>41</xdr:col>
      <xdr:colOff>50800</xdr:colOff>
      <xdr:row>62</xdr:row>
      <xdr:rowOff>51435</xdr:rowOff>
    </xdr:to>
    <xdr:cxnSp macro="">
      <xdr:nvCxnSpPr>
        <xdr:cNvPr id="241" name="直線コネクタ 240">
          <a:extLst>
            <a:ext uri="{FF2B5EF4-FFF2-40B4-BE49-F238E27FC236}">
              <a16:creationId xmlns:a16="http://schemas.microsoft.com/office/drawing/2014/main" id="{6CD1BEF5-498E-4F44-90BA-8CC948C4FB27}"/>
            </a:ext>
          </a:extLst>
        </xdr:cNvPr>
        <xdr:cNvCxnSpPr/>
      </xdr:nvCxnSpPr>
      <xdr:spPr>
        <a:xfrm>
          <a:off x="6972300" y="106794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42" name="n_1aveValue【体育館・プール】&#10;一人当たり面積">
          <a:extLst>
            <a:ext uri="{FF2B5EF4-FFF2-40B4-BE49-F238E27FC236}">
              <a16:creationId xmlns:a16="http://schemas.microsoft.com/office/drawing/2014/main" id="{A5733333-40EA-47E9-8780-A7A133155C18}"/>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43" name="n_2aveValue【体育館・プール】&#10;一人当たり面積">
          <a:extLst>
            <a:ext uri="{FF2B5EF4-FFF2-40B4-BE49-F238E27FC236}">
              <a16:creationId xmlns:a16="http://schemas.microsoft.com/office/drawing/2014/main" id="{F55E6FDF-4470-4D20-9239-2E6F9E4E8340}"/>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44" name="n_3aveValue【体育館・プール】&#10;一人当たり面積">
          <a:extLst>
            <a:ext uri="{FF2B5EF4-FFF2-40B4-BE49-F238E27FC236}">
              <a16:creationId xmlns:a16="http://schemas.microsoft.com/office/drawing/2014/main" id="{A5D4E701-0155-4DD1-9F66-0DF442C08341}"/>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45" name="n_4aveValue【体育館・プール】&#10;一人当たり面積">
          <a:extLst>
            <a:ext uri="{FF2B5EF4-FFF2-40B4-BE49-F238E27FC236}">
              <a16:creationId xmlns:a16="http://schemas.microsoft.com/office/drawing/2014/main" id="{C19070AD-F69A-4108-817A-C7FF6B87FC58}"/>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158767</xdr:rowOff>
    </xdr:from>
    <xdr:ext cx="469744" cy="259045"/>
    <xdr:sp macro="" textlink="">
      <xdr:nvSpPr>
        <xdr:cNvPr id="246" name="n_2mainValue【体育館・プール】&#10;一人当たり面積">
          <a:extLst>
            <a:ext uri="{FF2B5EF4-FFF2-40B4-BE49-F238E27FC236}">
              <a16:creationId xmlns:a16="http://schemas.microsoft.com/office/drawing/2014/main" id="{2017E92E-83F7-424F-A627-FEB0D7BA5DD1}"/>
            </a:ext>
          </a:extLst>
        </xdr:cNvPr>
        <xdr:cNvSpPr txBox="1"/>
      </xdr:nvSpPr>
      <xdr:spPr>
        <a:xfrm>
          <a:off x="8515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118762</xdr:rowOff>
    </xdr:from>
    <xdr:ext cx="469744" cy="259045"/>
    <xdr:sp macro="" textlink="">
      <xdr:nvSpPr>
        <xdr:cNvPr id="247" name="n_3mainValue【体育館・プール】&#10;一人当たり面積">
          <a:extLst>
            <a:ext uri="{FF2B5EF4-FFF2-40B4-BE49-F238E27FC236}">
              <a16:creationId xmlns:a16="http://schemas.microsoft.com/office/drawing/2014/main" id="{52777879-1599-49E4-BDF8-1AA9F51B25D1}"/>
            </a:ext>
          </a:extLst>
        </xdr:cNvPr>
        <xdr:cNvSpPr txBox="1"/>
      </xdr:nvSpPr>
      <xdr:spPr>
        <a:xfrm>
          <a:off x="7626427" y="104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116857</xdr:rowOff>
    </xdr:from>
    <xdr:ext cx="469744" cy="259045"/>
    <xdr:sp macro="" textlink="">
      <xdr:nvSpPr>
        <xdr:cNvPr id="248" name="n_4mainValue【体育館・プール】&#10;一人当たり面積">
          <a:extLst>
            <a:ext uri="{FF2B5EF4-FFF2-40B4-BE49-F238E27FC236}">
              <a16:creationId xmlns:a16="http://schemas.microsoft.com/office/drawing/2014/main" id="{AB25BA46-7692-4791-9385-2E1863DE95C5}"/>
            </a:ext>
          </a:extLst>
        </xdr:cNvPr>
        <xdr:cNvSpPr txBox="1"/>
      </xdr:nvSpPr>
      <xdr:spPr>
        <a:xfrm>
          <a:off x="6737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3D036A9A-BC58-436A-850D-8C389FD069B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EAA87102-8B75-410A-B26C-9344F59279B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909F33D5-A6FC-4B60-B147-931F4FA03F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507F6DBD-9AE7-4DE4-BE4E-E47FD1CF2EF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072320B9-8FEE-492F-AC05-2102850893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58B57B8B-1414-459E-9CF0-8EBA995946C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B2323D3C-7C5E-4AAD-AADE-05D43A2703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98512C69-57EA-4EA2-AD4C-9AB5E09558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F1CF7C94-293A-4812-B7F8-2C415E85030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C11FE63F-5AA3-4A3A-9CE9-F1441472844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99893D9C-F545-4033-8938-C6DEC5F8F7C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a:extLst>
            <a:ext uri="{FF2B5EF4-FFF2-40B4-BE49-F238E27FC236}">
              <a16:creationId xmlns:a16="http://schemas.microsoft.com/office/drawing/2014/main" id="{D8A7682F-09B7-4F7A-A8C6-E34687A0AF2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a:extLst>
            <a:ext uri="{FF2B5EF4-FFF2-40B4-BE49-F238E27FC236}">
              <a16:creationId xmlns:a16="http://schemas.microsoft.com/office/drawing/2014/main" id="{CAFDDEAB-22A8-4C34-BAEA-D56F077BCF6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a:extLst>
            <a:ext uri="{FF2B5EF4-FFF2-40B4-BE49-F238E27FC236}">
              <a16:creationId xmlns:a16="http://schemas.microsoft.com/office/drawing/2014/main" id="{2B1248B3-112A-4E19-BADE-7A144DF01B2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a:extLst>
            <a:ext uri="{FF2B5EF4-FFF2-40B4-BE49-F238E27FC236}">
              <a16:creationId xmlns:a16="http://schemas.microsoft.com/office/drawing/2014/main" id="{94461F15-A76E-4A1E-95F4-73F582B5810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a:extLst>
            <a:ext uri="{FF2B5EF4-FFF2-40B4-BE49-F238E27FC236}">
              <a16:creationId xmlns:a16="http://schemas.microsoft.com/office/drawing/2014/main" id="{AA9CBA72-BE86-4564-BAA0-90F028462E0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a:extLst>
            <a:ext uri="{FF2B5EF4-FFF2-40B4-BE49-F238E27FC236}">
              <a16:creationId xmlns:a16="http://schemas.microsoft.com/office/drawing/2014/main" id="{3E7C0D05-E8F2-4072-ABBF-0496D6E4D7F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a:extLst>
            <a:ext uri="{FF2B5EF4-FFF2-40B4-BE49-F238E27FC236}">
              <a16:creationId xmlns:a16="http://schemas.microsoft.com/office/drawing/2014/main" id="{94E9B305-9A8E-4E46-9F5C-C34CDF3476C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a:extLst>
            <a:ext uri="{FF2B5EF4-FFF2-40B4-BE49-F238E27FC236}">
              <a16:creationId xmlns:a16="http://schemas.microsoft.com/office/drawing/2014/main" id="{CA0A1BF0-414F-4FCF-BE3E-0B16010B931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a:extLst>
            <a:ext uri="{FF2B5EF4-FFF2-40B4-BE49-F238E27FC236}">
              <a16:creationId xmlns:a16="http://schemas.microsoft.com/office/drawing/2014/main" id="{1FAE2D50-045F-4565-8C20-50775142BE2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a:extLst>
            <a:ext uri="{FF2B5EF4-FFF2-40B4-BE49-F238E27FC236}">
              <a16:creationId xmlns:a16="http://schemas.microsoft.com/office/drawing/2014/main" id="{43E9FF0D-9639-451D-A21F-B5E528ED2B4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a:extLst>
            <a:ext uri="{FF2B5EF4-FFF2-40B4-BE49-F238E27FC236}">
              <a16:creationId xmlns:a16="http://schemas.microsoft.com/office/drawing/2014/main" id="{50EA87EC-041C-44DA-BA4E-85F0F50020D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a:extLst>
            <a:ext uri="{FF2B5EF4-FFF2-40B4-BE49-F238E27FC236}">
              <a16:creationId xmlns:a16="http://schemas.microsoft.com/office/drawing/2014/main" id="{7A928701-E072-4C19-BC12-8439EFC2F4E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0690A87E-A6CF-4E40-B3B1-C262EC8D9D2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61DF26BD-C9DD-4298-9E81-CCDB536D2A0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74" name="直線コネクタ 273">
          <a:extLst>
            <a:ext uri="{FF2B5EF4-FFF2-40B4-BE49-F238E27FC236}">
              <a16:creationId xmlns:a16="http://schemas.microsoft.com/office/drawing/2014/main" id="{E7503AEB-60C0-4F06-94CC-415E085FC352}"/>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5" name="【福祉施設】&#10;有形固定資産減価償却率最小値テキスト">
          <a:extLst>
            <a:ext uri="{FF2B5EF4-FFF2-40B4-BE49-F238E27FC236}">
              <a16:creationId xmlns:a16="http://schemas.microsoft.com/office/drawing/2014/main" id="{EE695192-6829-4C8B-985F-C832BFDC786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6" name="直線コネクタ 275">
          <a:extLst>
            <a:ext uri="{FF2B5EF4-FFF2-40B4-BE49-F238E27FC236}">
              <a16:creationId xmlns:a16="http://schemas.microsoft.com/office/drawing/2014/main" id="{2E28F9D5-D300-43E6-ADB2-871AD10F0E0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77" name="【福祉施設】&#10;有形固定資産減価償却率最大値テキスト">
          <a:extLst>
            <a:ext uri="{FF2B5EF4-FFF2-40B4-BE49-F238E27FC236}">
              <a16:creationId xmlns:a16="http://schemas.microsoft.com/office/drawing/2014/main" id="{9149CAF9-7C16-4853-AFD2-AC7C1B37CBF2}"/>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78" name="直線コネクタ 277">
          <a:extLst>
            <a:ext uri="{FF2B5EF4-FFF2-40B4-BE49-F238E27FC236}">
              <a16:creationId xmlns:a16="http://schemas.microsoft.com/office/drawing/2014/main" id="{F9AE41BD-E05C-4D78-8429-CD9F0B6F44F8}"/>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63234A17-A239-47DA-98D5-035FB33B1141}"/>
            </a:ext>
          </a:extLst>
        </xdr:cNvPr>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80" name="フローチャート: 判断 279">
          <a:extLst>
            <a:ext uri="{FF2B5EF4-FFF2-40B4-BE49-F238E27FC236}">
              <a16:creationId xmlns:a16="http://schemas.microsoft.com/office/drawing/2014/main" id="{C5643E48-CE32-46B0-99B4-5CE04800A864}"/>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81" name="フローチャート: 判断 280">
          <a:extLst>
            <a:ext uri="{FF2B5EF4-FFF2-40B4-BE49-F238E27FC236}">
              <a16:creationId xmlns:a16="http://schemas.microsoft.com/office/drawing/2014/main" id="{52685256-00DB-4064-A705-C9D37DBB2F41}"/>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82" name="フローチャート: 判断 281">
          <a:extLst>
            <a:ext uri="{FF2B5EF4-FFF2-40B4-BE49-F238E27FC236}">
              <a16:creationId xmlns:a16="http://schemas.microsoft.com/office/drawing/2014/main" id="{6EB26E97-399F-4C57-9A25-9EC2F542E644}"/>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83" name="フローチャート: 判断 282">
          <a:extLst>
            <a:ext uri="{FF2B5EF4-FFF2-40B4-BE49-F238E27FC236}">
              <a16:creationId xmlns:a16="http://schemas.microsoft.com/office/drawing/2014/main" id="{CC4F81E5-4C69-461F-8863-6C07514E7025}"/>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84" name="フローチャート: 判断 283">
          <a:extLst>
            <a:ext uri="{FF2B5EF4-FFF2-40B4-BE49-F238E27FC236}">
              <a16:creationId xmlns:a16="http://schemas.microsoft.com/office/drawing/2014/main" id="{9412707B-8452-4236-9A50-982C07C0379C}"/>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73E3C6BC-8241-4753-A63A-B1355F2F39F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5A78BCB-007C-4E31-8811-1F6A222EBAC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C33A7068-6582-4FD3-8D9A-CB50ACCEFA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860C38BB-2A16-485B-A368-B3BBBAD7EDB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F81AEA4-7E3C-43DD-B38D-C7F30ADF078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168548</xdr:rowOff>
    </xdr:from>
    <xdr:to>
      <xdr:col>24</xdr:col>
      <xdr:colOff>114300</xdr:colOff>
      <xdr:row>82</xdr:row>
      <xdr:rowOff>98698</xdr:rowOff>
    </xdr:to>
    <xdr:sp macro="" textlink="">
      <xdr:nvSpPr>
        <xdr:cNvPr id="290" name="楕円 289">
          <a:extLst>
            <a:ext uri="{FF2B5EF4-FFF2-40B4-BE49-F238E27FC236}">
              <a16:creationId xmlns:a16="http://schemas.microsoft.com/office/drawing/2014/main" id="{41E90890-2A60-4697-BA43-C745B55CFE63}"/>
            </a:ext>
          </a:extLst>
        </xdr:cNvPr>
        <xdr:cNvSpPr/>
      </xdr:nvSpPr>
      <xdr:spPr>
        <a:xfrm>
          <a:off x="4584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19975</xdr:rowOff>
    </xdr:from>
    <xdr:ext cx="405111" cy="259045"/>
    <xdr:sp macro="" textlink="">
      <xdr:nvSpPr>
        <xdr:cNvPr id="291" name="【福祉施設】&#10;有形固定資産減価償却率該当値テキスト">
          <a:extLst>
            <a:ext uri="{FF2B5EF4-FFF2-40B4-BE49-F238E27FC236}">
              <a16:creationId xmlns:a16="http://schemas.microsoft.com/office/drawing/2014/main" id="{7048E6B8-4DD6-42E3-B0CB-07DFC48F3C65}"/>
            </a:ext>
          </a:extLst>
        </xdr:cNvPr>
        <xdr:cNvSpPr txBox="1"/>
      </xdr:nvSpPr>
      <xdr:spPr>
        <a:xfrm>
          <a:off x="4673600"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88537</xdr:rowOff>
    </xdr:from>
    <xdr:to>
      <xdr:col>15</xdr:col>
      <xdr:colOff>101600</xdr:colOff>
      <xdr:row>82</xdr:row>
      <xdr:rowOff>18687</xdr:rowOff>
    </xdr:to>
    <xdr:sp macro="" textlink="">
      <xdr:nvSpPr>
        <xdr:cNvPr id="292" name="楕円 291">
          <a:extLst>
            <a:ext uri="{FF2B5EF4-FFF2-40B4-BE49-F238E27FC236}">
              <a16:creationId xmlns:a16="http://schemas.microsoft.com/office/drawing/2014/main" id="{AD35F9A1-A563-495C-9DA8-8DE7F98D0C1C}"/>
            </a:ext>
          </a:extLst>
        </xdr:cNvPr>
        <xdr:cNvSpPr/>
      </xdr:nvSpPr>
      <xdr:spPr>
        <a:xfrm>
          <a:off x="2857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49349</xdr:rowOff>
    </xdr:from>
    <xdr:to>
      <xdr:col>10</xdr:col>
      <xdr:colOff>165100</xdr:colOff>
      <xdr:row>81</xdr:row>
      <xdr:rowOff>150949</xdr:rowOff>
    </xdr:to>
    <xdr:sp macro="" textlink="">
      <xdr:nvSpPr>
        <xdr:cNvPr id="293" name="楕円 292">
          <a:extLst>
            <a:ext uri="{FF2B5EF4-FFF2-40B4-BE49-F238E27FC236}">
              <a16:creationId xmlns:a16="http://schemas.microsoft.com/office/drawing/2014/main" id="{13877D3F-6EA1-47AC-8926-2DF37FA7FC97}"/>
            </a:ext>
          </a:extLst>
        </xdr:cNvPr>
        <xdr:cNvSpPr/>
      </xdr:nvSpPr>
      <xdr:spPr>
        <a:xfrm>
          <a:off x="1968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100149</xdr:rowOff>
    </xdr:from>
    <xdr:to>
      <xdr:col>15</xdr:col>
      <xdr:colOff>50800</xdr:colOff>
      <xdr:row>81</xdr:row>
      <xdr:rowOff>139337</xdr:rowOff>
    </xdr:to>
    <xdr:cxnSp macro="">
      <xdr:nvCxnSpPr>
        <xdr:cNvPr id="294" name="直線コネクタ 293">
          <a:extLst>
            <a:ext uri="{FF2B5EF4-FFF2-40B4-BE49-F238E27FC236}">
              <a16:creationId xmlns:a16="http://schemas.microsoft.com/office/drawing/2014/main" id="{C99798F1-59E4-4531-9DB9-4BD4EA9D6172}"/>
            </a:ext>
          </a:extLst>
        </xdr:cNvPr>
        <xdr:cNvCxnSpPr/>
      </xdr:nvCxnSpPr>
      <xdr:spPr>
        <a:xfrm>
          <a:off x="2019300" y="139875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11793</xdr:rowOff>
    </xdr:from>
    <xdr:to>
      <xdr:col>6</xdr:col>
      <xdr:colOff>38100</xdr:colOff>
      <xdr:row>81</xdr:row>
      <xdr:rowOff>113393</xdr:rowOff>
    </xdr:to>
    <xdr:sp macro="" textlink="">
      <xdr:nvSpPr>
        <xdr:cNvPr id="295" name="楕円 294">
          <a:extLst>
            <a:ext uri="{FF2B5EF4-FFF2-40B4-BE49-F238E27FC236}">
              <a16:creationId xmlns:a16="http://schemas.microsoft.com/office/drawing/2014/main" id="{35F5670D-A93C-4B25-AF27-1EE6CC637AB2}"/>
            </a:ext>
          </a:extLst>
        </xdr:cNvPr>
        <xdr:cNvSpPr/>
      </xdr:nvSpPr>
      <xdr:spPr>
        <a:xfrm>
          <a:off x="1079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62593</xdr:rowOff>
    </xdr:from>
    <xdr:to>
      <xdr:col>10</xdr:col>
      <xdr:colOff>114300</xdr:colOff>
      <xdr:row>81</xdr:row>
      <xdr:rowOff>100149</xdr:rowOff>
    </xdr:to>
    <xdr:cxnSp macro="">
      <xdr:nvCxnSpPr>
        <xdr:cNvPr id="296" name="直線コネクタ 295">
          <a:extLst>
            <a:ext uri="{FF2B5EF4-FFF2-40B4-BE49-F238E27FC236}">
              <a16:creationId xmlns:a16="http://schemas.microsoft.com/office/drawing/2014/main" id="{74E5139F-0C8A-4B2C-9DD1-BEFCE9E69BC5}"/>
            </a:ext>
          </a:extLst>
        </xdr:cNvPr>
        <xdr:cNvCxnSpPr/>
      </xdr:nvCxnSpPr>
      <xdr:spPr>
        <a:xfrm>
          <a:off x="1130300" y="139500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297" name="n_1aveValue【福祉施設】&#10;有形固定資産減価償却率">
          <a:extLst>
            <a:ext uri="{FF2B5EF4-FFF2-40B4-BE49-F238E27FC236}">
              <a16:creationId xmlns:a16="http://schemas.microsoft.com/office/drawing/2014/main" id="{559D71AD-CA84-48D1-A438-735F435F6690}"/>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298" name="n_2aveValue【福祉施設】&#10;有形固定資産減価償却率">
          <a:extLst>
            <a:ext uri="{FF2B5EF4-FFF2-40B4-BE49-F238E27FC236}">
              <a16:creationId xmlns:a16="http://schemas.microsoft.com/office/drawing/2014/main" id="{E17E038E-56A9-406B-8FCB-426F3F93EF5A}"/>
            </a:ext>
          </a:extLst>
        </xdr:cNvPr>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299" name="n_3aveValue【福祉施設】&#10;有形固定資産減価償却率">
          <a:extLst>
            <a:ext uri="{FF2B5EF4-FFF2-40B4-BE49-F238E27FC236}">
              <a16:creationId xmlns:a16="http://schemas.microsoft.com/office/drawing/2014/main" id="{2953686F-65D6-42F5-9294-764CEC0EC6B0}"/>
            </a:ext>
          </a:extLst>
        </xdr:cNvPr>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00" name="n_4aveValue【福祉施設】&#10;有形固定資産減価償却率">
          <a:extLst>
            <a:ext uri="{FF2B5EF4-FFF2-40B4-BE49-F238E27FC236}">
              <a16:creationId xmlns:a16="http://schemas.microsoft.com/office/drawing/2014/main" id="{16889814-9033-4277-93D1-6B194A428612}"/>
            </a:ext>
          </a:extLst>
        </xdr:cNvPr>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35214</xdr:rowOff>
    </xdr:from>
    <xdr:ext cx="405111" cy="259045"/>
    <xdr:sp macro="" textlink="">
      <xdr:nvSpPr>
        <xdr:cNvPr id="301" name="n_2mainValue【福祉施設】&#10;有形固定資産減価償却率">
          <a:extLst>
            <a:ext uri="{FF2B5EF4-FFF2-40B4-BE49-F238E27FC236}">
              <a16:creationId xmlns:a16="http://schemas.microsoft.com/office/drawing/2014/main" id="{1AB3A97D-3AFD-4F15-A06A-646ED7E3A4E5}"/>
            </a:ext>
          </a:extLst>
        </xdr:cNvPr>
        <xdr:cNvSpPr txBox="1"/>
      </xdr:nvSpPr>
      <xdr:spPr>
        <a:xfrm>
          <a:off x="2705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167476</xdr:rowOff>
    </xdr:from>
    <xdr:ext cx="405111" cy="259045"/>
    <xdr:sp macro="" textlink="">
      <xdr:nvSpPr>
        <xdr:cNvPr id="302" name="n_3mainValue【福祉施設】&#10;有形固定資産減価償却率">
          <a:extLst>
            <a:ext uri="{FF2B5EF4-FFF2-40B4-BE49-F238E27FC236}">
              <a16:creationId xmlns:a16="http://schemas.microsoft.com/office/drawing/2014/main" id="{1C63DC69-D808-4733-A100-BB365548BD6F}"/>
            </a:ext>
          </a:extLst>
        </xdr:cNvPr>
        <xdr:cNvSpPr txBox="1"/>
      </xdr:nvSpPr>
      <xdr:spPr>
        <a:xfrm>
          <a:off x="1816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129920</xdr:rowOff>
    </xdr:from>
    <xdr:ext cx="405111" cy="259045"/>
    <xdr:sp macro="" textlink="">
      <xdr:nvSpPr>
        <xdr:cNvPr id="303" name="n_4mainValue【福祉施設】&#10;有形固定資産減価償却率">
          <a:extLst>
            <a:ext uri="{FF2B5EF4-FFF2-40B4-BE49-F238E27FC236}">
              <a16:creationId xmlns:a16="http://schemas.microsoft.com/office/drawing/2014/main" id="{888A1065-6EBE-4CEF-8DA8-32B672509EA7}"/>
            </a:ext>
          </a:extLst>
        </xdr:cNvPr>
        <xdr:cNvSpPr txBox="1"/>
      </xdr:nvSpPr>
      <xdr:spPr>
        <a:xfrm>
          <a:off x="927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id="{E93E46E4-0BDE-4640-A56D-3E6F15183F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id="{B144C106-9471-4575-8832-572BF024DF6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id="{A3382D8E-428B-4BEE-B16F-80865C1484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id="{669EA973-C3BE-49AA-BFD7-CCFADBBF8B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id="{75B7229B-F9C3-4807-9818-339AACC3227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id="{A24EB148-25D1-48A3-B369-4498B6EA523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id="{8ABB0368-69A7-4CE3-956C-F221159B45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id="{10E74A35-A3B6-4B3C-A5B8-51FC95AFD06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a:extLst>
            <a:ext uri="{FF2B5EF4-FFF2-40B4-BE49-F238E27FC236}">
              <a16:creationId xmlns:a16="http://schemas.microsoft.com/office/drawing/2014/main" id="{CDA44485-E01E-4E63-8312-11AF5065461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id="{0D20EF46-305D-479B-A3FD-AE3E20E13B4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4" name="直線コネクタ 313">
          <a:extLst>
            <a:ext uri="{FF2B5EF4-FFF2-40B4-BE49-F238E27FC236}">
              <a16:creationId xmlns:a16="http://schemas.microsoft.com/office/drawing/2014/main" id="{883306ED-F3B5-4132-807C-3F0F3DB3037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5" name="テキスト ボックス 314">
          <a:extLst>
            <a:ext uri="{FF2B5EF4-FFF2-40B4-BE49-F238E27FC236}">
              <a16:creationId xmlns:a16="http://schemas.microsoft.com/office/drawing/2014/main" id="{3D087731-65F1-4481-8536-8D2E64FC1EE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6" name="直線コネクタ 315">
          <a:extLst>
            <a:ext uri="{FF2B5EF4-FFF2-40B4-BE49-F238E27FC236}">
              <a16:creationId xmlns:a16="http://schemas.microsoft.com/office/drawing/2014/main" id="{A5D3748D-8763-4ACF-AD3B-54044F091F1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7" name="テキスト ボックス 316">
          <a:extLst>
            <a:ext uri="{FF2B5EF4-FFF2-40B4-BE49-F238E27FC236}">
              <a16:creationId xmlns:a16="http://schemas.microsoft.com/office/drawing/2014/main" id="{40ADFC40-0A90-4481-A326-C105F177A78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8" name="直線コネクタ 317">
          <a:extLst>
            <a:ext uri="{FF2B5EF4-FFF2-40B4-BE49-F238E27FC236}">
              <a16:creationId xmlns:a16="http://schemas.microsoft.com/office/drawing/2014/main" id="{C31EAB7B-96BB-475B-8838-E130397CD78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9" name="テキスト ボックス 318">
          <a:extLst>
            <a:ext uri="{FF2B5EF4-FFF2-40B4-BE49-F238E27FC236}">
              <a16:creationId xmlns:a16="http://schemas.microsoft.com/office/drawing/2014/main" id="{1B144144-17B9-4F0E-8779-BF0E0AA2FAC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0" name="直線コネクタ 319">
          <a:extLst>
            <a:ext uri="{FF2B5EF4-FFF2-40B4-BE49-F238E27FC236}">
              <a16:creationId xmlns:a16="http://schemas.microsoft.com/office/drawing/2014/main" id="{4CF228EC-70E4-4FB3-A23F-46DF846078F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1" name="テキスト ボックス 320">
          <a:extLst>
            <a:ext uri="{FF2B5EF4-FFF2-40B4-BE49-F238E27FC236}">
              <a16:creationId xmlns:a16="http://schemas.microsoft.com/office/drawing/2014/main" id="{81E7A73A-28C3-49D6-B0F2-C0982B16B01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F9B32366-E12B-4FD9-AD8C-EB22803905F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199DD04A-B9D7-4599-B595-47E2C94066D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a:extLst>
            <a:ext uri="{FF2B5EF4-FFF2-40B4-BE49-F238E27FC236}">
              <a16:creationId xmlns:a16="http://schemas.microsoft.com/office/drawing/2014/main" id="{55FE686A-93C8-4C32-B3A4-3CB12F8D3D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25" name="直線コネクタ 324">
          <a:extLst>
            <a:ext uri="{FF2B5EF4-FFF2-40B4-BE49-F238E27FC236}">
              <a16:creationId xmlns:a16="http://schemas.microsoft.com/office/drawing/2014/main" id="{AF955B08-7DC4-4757-8DE3-035952503A40}"/>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26" name="【福祉施設】&#10;一人当たり面積最小値テキスト">
          <a:extLst>
            <a:ext uri="{FF2B5EF4-FFF2-40B4-BE49-F238E27FC236}">
              <a16:creationId xmlns:a16="http://schemas.microsoft.com/office/drawing/2014/main" id="{C22360F8-8224-4D64-8D22-269DD1B60E6B}"/>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27" name="直線コネクタ 326">
          <a:extLst>
            <a:ext uri="{FF2B5EF4-FFF2-40B4-BE49-F238E27FC236}">
              <a16:creationId xmlns:a16="http://schemas.microsoft.com/office/drawing/2014/main" id="{ABFACBA7-C2A5-4229-9225-3445A0F7C43A}"/>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28" name="【福祉施設】&#10;一人当たり面積最大値テキスト">
          <a:extLst>
            <a:ext uri="{FF2B5EF4-FFF2-40B4-BE49-F238E27FC236}">
              <a16:creationId xmlns:a16="http://schemas.microsoft.com/office/drawing/2014/main" id="{6C2683C1-AA6B-4281-BC5E-65FCDE3BDD56}"/>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29" name="直線コネクタ 328">
          <a:extLst>
            <a:ext uri="{FF2B5EF4-FFF2-40B4-BE49-F238E27FC236}">
              <a16:creationId xmlns:a16="http://schemas.microsoft.com/office/drawing/2014/main" id="{E125B1D2-E227-414A-A488-AE9010ACFB8B}"/>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30" name="【福祉施設】&#10;一人当たり面積平均値テキスト">
          <a:extLst>
            <a:ext uri="{FF2B5EF4-FFF2-40B4-BE49-F238E27FC236}">
              <a16:creationId xmlns:a16="http://schemas.microsoft.com/office/drawing/2014/main" id="{33BBADB6-4631-4C6E-A7A9-DE305F6D4665}"/>
            </a:ext>
          </a:extLst>
        </xdr:cNvPr>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31" name="フローチャート: 判断 330">
          <a:extLst>
            <a:ext uri="{FF2B5EF4-FFF2-40B4-BE49-F238E27FC236}">
              <a16:creationId xmlns:a16="http://schemas.microsoft.com/office/drawing/2014/main" id="{2C183B0D-83B0-4615-AC9E-6B484E2F7997}"/>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32" name="フローチャート: 判断 331">
          <a:extLst>
            <a:ext uri="{FF2B5EF4-FFF2-40B4-BE49-F238E27FC236}">
              <a16:creationId xmlns:a16="http://schemas.microsoft.com/office/drawing/2014/main" id="{11011077-0274-4A72-BC3E-4847F5FE4F5A}"/>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33" name="フローチャート: 判断 332">
          <a:extLst>
            <a:ext uri="{FF2B5EF4-FFF2-40B4-BE49-F238E27FC236}">
              <a16:creationId xmlns:a16="http://schemas.microsoft.com/office/drawing/2014/main" id="{839A84F3-A167-4F48-B2B0-79768E2D23D0}"/>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34" name="フローチャート: 判断 333">
          <a:extLst>
            <a:ext uri="{FF2B5EF4-FFF2-40B4-BE49-F238E27FC236}">
              <a16:creationId xmlns:a16="http://schemas.microsoft.com/office/drawing/2014/main" id="{0DCF794D-2DD7-4F42-A660-2CE0171BA8EB}"/>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35" name="フローチャート: 判断 334">
          <a:extLst>
            <a:ext uri="{FF2B5EF4-FFF2-40B4-BE49-F238E27FC236}">
              <a16:creationId xmlns:a16="http://schemas.microsoft.com/office/drawing/2014/main" id="{F6193081-17E4-46AA-8EB7-9F427CE203D4}"/>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DA46B9B2-4319-461A-8047-22753FE1FDA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D4D14BBF-CC44-4851-8CB6-C6D5CAAC876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8E2932F3-A8B7-4C01-9055-73D5E17B161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F01EE170-3070-4B1F-BDE3-1EB86E5A484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F07A4F25-A3D1-4040-B464-39027CDC519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151892</xdr:rowOff>
    </xdr:from>
    <xdr:to>
      <xdr:col>55</xdr:col>
      <xdr:colOff>50800</xdr:colOff>
      <xdr:row>83</xdr:row>
      <xdr:rowOff>82042</xdr:rowOff>
    </xdr:to>
    <xdr:sp macro="" textlink="">
      <xdr:nvSpPr>
        <xdr:cNvPr id="341" name="楕円 340">
          <a:extLst>
            <a:ext uri="{FF2B5EF4-FFF2-40B4-BE49-F238E27FC236}">
              <a16:creationId xmlns:a16="http://schemas.microsoft.com/office/drawing/2014/main" id="{6664C63F-F7CF-4B8A-9461-4ACA0264F3B8}"/>
            </a:ext>
          </a:extLst>
        </xdr:cNvPr>
        <xdr:cNvSpPr/>
      </xdr:nvSpPr>
      <xdr:spPr>
        <a:xfrm>
          <a:off x="10426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3319</xdr:rowOff>
    </xdr:from>
    <xdr:ext cx="469744" cy="259045"/>
    <xdr:sp macro="" textlink="">
      <xdr:nvSpPr>
        <xdr:cNvPr id="342" name="【福祉施設】&#10;一人当たり面積該当値テキスト">
          <a:extLst>
            <a:ext uri="{FF2B5EF4-FFF2-40B4-BE49-F238E27FC236}">
              <a16:creationId xmlns:a16="http://schemas.microsoft.com/office/drawing/2014/main" id="{A9F3238C-DF67-41A0-9E44-D4C2AFCD404E}"/>
            </a:ext>
          </a:extLst>
        </xdr:cNvPr>
        <xdr:cNvSpPr txBox="1"/>
      </xdr:nvSpPr>
      <xdr:spPr>
        <a:xfrm>
          <a:off x="10515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156463</xdr:rowOff>
    </xdr:from>
    <xdr:to>
      <xdr:col>46</xdr:col>
      <xdr:colOff>38100</xdr:colOff>
      <xdr:row>83</xdr:row>
      <xdr:rowOff>86613</xdr:rowOff>
    </xdr:to>
    <xdr:sp macro="" textlink="">
      <xdr:nvSpPr>
        <xdr:cNvPr id="343" name="楕円 342">
          <a:extLst>
            <a:ext uri="{FF2B5EF4-FFF2-40B4-BE49-F238E27FC236}">
              <a16:creationId xmlns:a16="http://schemas.microsoft.com/office/drawing/2014/main" id="{CF5D86AB-AEBB-4AE7-A66B-DD8E6FA1307A}"/>
            </a:ext>
          </a:extLst>
        </xdr:cNvPr>
        <xdr:cNvSpPr/>
      </xdr:nvSpPr>
      <xdr:spPr>
        <a:xfrm>
          <a:off x="8699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147320</xdr:rowOff>
    </xdr:from>
    <xdr:to>
      <xdr:col>41</xdr:col>
      <xdr:colOff>101600</xdr:colOff>
      <xdr:row>83</xdr:row>
      <xdr:rowOff>77470</xdr:rowOff>
    </xdr:to>
    <xdr:sp macro="" textlink="">
      <xdr:nvSpPr>
        <xdr:cNvPr id="344" name="楕円 343">
          <a:extLst>
            <a:ext uri="{FF2B5EF4-FFF2-40B4-BE49-F238E27FC236}">
              <a16:creationId xmlns:a16="http://schemas.microsoft.com/office/drawing/2014/main" id="{B75BD7FF-F188-4184-BBF4-CE43C6FDAEAD}"/>
            </a:ext>
          </a:extLst>
        </xdr:cNvPr>
        <xdr:cNvSpPr/>
      </xdr:nvSpPr>
      <xdr:spPr>
        <a:xfrm>
          <a:off x="781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26670</xdr:rowOff>
    </xdr:from>
    <xdr:to>
      <xdr:col>45</xdr:col>
      <xdr:colOff>177800</xdr:colOff>
      <xdr:row>83</xdr:row>
      <xdr:rowOff>35813</xdr:rowOff>
    </xdr:to>
    <xdr:cxnSp macro="">
      <xdr:nvCxnSpPr>
        <xdr:cNvPr id="345" name="直線コネクタ 344">
          <a:extLst>
            <a:ext uri="{FF2B5EF4-FFF2-40B4-BE49-F238E27FC236}">
              <a16:creationId xmlns:a16="http://schemas.microsoft.com/office/drawing/2014/main" id="{FF1F9991-B32C-40E9-B411-CF95852B6BCD}"/>
            </a:ext>
          </a:extLst>
        </xdr:cNvPr>
        <xdr:cNvCxnSpPr/>
      </xdr:nvCxnSpPr>
      <xdr:spPr>
        <a:xfrm>
          <a:off x="7861300" y="142570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142748</xdr:rowOff>
    </xdr:from>
    <xdr:to>
      <xdr:col>36</xdr:col>
      <xdr:colOff>165100</xdr:colOff>
      <xdr:row>83</xdr:row>
      <xdr:rowOff>72898</xdr:rowOff>
    </xdr:to>
    <xdr:sp macro="" textlink="">
      <xdr:nvSpPr>
        <xdr:cNvPr id="346" name="楕円 345">
          <a:extLst>
            <a:ext uri="{FF2B5EF4-FFF2-40B4-BE49-F238E27FC236}">
              <a16:creationId xmlns:a16="http://schemas.microsoft.com/office/drawing/2014/main" id="{8547F03E-39DF-4C44-A37F-8B60AE7A00B6}"/>
            </a:ext>
          </a:extLst>
        </xdr:cNvPr>
        <xdr:cNvSpPr/>
      </xdr:nvSpPr>
      <xdr:spPr>
        <a:xfrm>
          <a:off x="6921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22098</xdr:rowOff>
    </xdr:from>
    <xdr:to>
      <xdr:col>41</xdr:col>
      <xdr:colOff>50800</xdr:colOff>
      <xdr:row>83</xdr:row>
      <xdr:rowOff>26670</xdr:rowOff>
    </xdr:to>
    <xdr:cxnSp macro="">
      <xdr:nvCxnSpPr>
        <xdr:cNvPr id="347" name="直線コネクタ 346">
          <a:extLst>
            <a:ext uri="{FF2B5EF4-FFF2-40B4-BE49-F238E27FC236}">
              <a16:creationId xmlns:a16="http://schemas.microsoft.com/office/drawing/2014/main" id="{80C5ADD3-E6CB-4822-ABFA-EF18FD735BF6}"/>
            </a:ext>
          </a:extLst>
        </xdr:cNvPr>
        <xdr:cNvCxnSpPr/>
      </xdr:nvCxnSpPr>
      <xdr:spPr>
        <a:xfrm>
          <a:off x="6972300" y="14252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48" name="n_1aveValue【福祉施設】&#10;一人当たり面積">
          <a:extLst>
            <a:ext uri="{FF2B5EF4-FFF2-40B4-BE49-F238E27FC236}">
              <a16:creationId xmlns:a16="http://schemas.microsoft.com/office/drawing/2014/main" id="{70C4E600-2BC0-49DC-B331-F95DB5E9D707}"/>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49" name="n_2aveValue【福祉施設】&#10;一人当たり面積">
          <a:extLst>
            <a:ext uri="{FF2B5EF4-FFF2-40B4-BE49-F238E27FC236}">
              <a16:creationId xmlns:a16="http://schemas.microsoft.com/office/drawing/2014/main" id="{531036F9-7E0C-4F6F-B15A-B6E95CD0FDE7}"/>
            </a:ext>
          </a:extLst>
        </xdr:cNvPr>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50" name="n_3aveValue【福祉施設】&#10;一人当たり面積">
          <a:extLst>
            <a:ext uri="{FF2B5EF4-FFF2-40B4-BE49-F238E27FC236}">
              <a16:creationId xmlns:a16="http://schemas.microsoft.com/office/drawing/2014/main" id="{E6E79625-1E06-4963-B139-91B21B3A3AE1}"/>
            </a:ext>
          </a:extLst>
        </xdr:cNvPr>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51" name="n_4aveValue【福祉施設】&#10;一人当たり面積">
          <a:extLst>
            <a:ext uri="{FF2B5EF4-FFF2-40B4-BE49-F238E27FC236}">
              <a16:creationId xmlns:a16="http://schemas.microsoft.com/office/drawing/2014/main" id="{D65ABDF0-6517-425A-8B50-05EFB7399A1C}"/>
            </a:ext>
          </a:extLst>
        </xdr:cNvPr>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103140</xdr:rowOff>
    </xdr:from>
    <xdr:ext cx="469744" cy="259045"/>
    <xdr:sp macro="" textlink="">
      <xdr:nvSpPr>
        <xdr:cNvPr id="352" name="n_2mainValue【福祉施設】&#10;一人当たり面積">
          <a:extLst>
            <a:ext uri="{FF2B5EF4-FFF2-40B4-BE49-F238E27FC236}">
              <a16:creationId xmlns:a16="http://schemas.microsoft.com/office/drawing/2014/main" id="{7DACC615-8408-4A2D-B58B-7E781EBA2E67}"/>
            </a:ext>
          </a:extLst>
        </xdr:cNvPr>
        <xdr:cNvSpPr txBox="1"/>
      </xdr:nvSpPr>
      <xdr:spPr>
        <a:xfrm>
          <a:off x="8515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93997</xdr:rowOff>
    </xdr:from>
    <xdr:ext cx="469744" cy="259045"/>
    <xdr:sp macro="" textlink="">
      <xdr:nvSpPr>
        <xdr:cNvPr id="353" name="n_3mainValue【福祉施設】&#10;一人当たり面積">
          <a:extLst>
            <a:ext uri="{FF2B5EF4-FFF2-40B4-BE49-F238E27FC236}">
              <a16:creationId xmlns:a16="http://schemas.microsoft.com/office/drawing/2014/main" id="{42327096-D95A-495A-8DF3-CA023F561ED6}"/>
            </a:ext>
          </a:extLst>
        </xdr:cNvPr>
        <xdr:cNvSpPr txBox="1"/>
      </xdr:nvSpPr>
      <xdr:spPr>
        <a:xfrm>
          <a:off x="7626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89425</xdr:rowOff>
    </xdr:from>
    <xdr:ext cx="469744" cy="259045"/>
    <xdr:sp macro="" textlink="">
      <xdr:nvSpPr>
        <xdr:cNvPr id="354" name="n_4mainValue【福祉施設】&#10;一人当たり面積">
          <a:extLst>
            <a:ext uri="{FF2B5EF4-FFF2-40B4-BE49-F238E27FC236}">
              <a16:creationId xmlns:a16="http://schemas.microsoft.com/office/drawing/2014/main" id="{B78474EE-1EE3-4A92-A501-7B74E3DA7400}"/>
            </a:ext>
          </a:extLst>
        </xdr:cNvPr>
        <xdr:cNvSpPr txBox="1"/>
      </xdr:nvSpPr>
      <xdr:spPr>
        <a:xfrm>
          <a:off x="6737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5F40A959-CA72-4AC2-962D-F2A831F9CB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F8BE16BD-7969-4019-ABE8-9F04C7A61B6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621FB771-816D-486E-AF33-1F7A95A489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D06F2C25-985C-4E4B-AA30-5E42B4C9AC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AA8D1B96-0979-475B-8697-DFA7AC4F543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A9313DE3-1103-4F53-A326-71F7BA0361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7D9D8148-40C9-47DF-9ABE-422788809E7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4A782C5A-75F4-4198-A477-E9A0E73609D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a:extLst>
            <a:ext uri="{FF2B5EF4-FFF2-40B4-BE49-F238E27FC236}">
              <a16:creationId xmlns:a16="http://schemas.microsoft.com/office/drawing/2014/main" id="{EF181EA7-B988-483F-A8E9-B2AB385D1FC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a:extLst>
            <a:ext uri="{FF2B5EF4-FFF2-40B4-BE49-F238E27FC236}">
              <a16:creationId xmlns:a16="http://schemas.microsoft.com/office/drawing/2014/main" id="{7EB52624-D7C3-4EC1-AA1D-DDE4906FFE4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a:extLst>
            <a:ext uri="{FF2B5EF4-FFF2-40B4-BE49-F238E27FC236}">
              <a16:creationId xmlns:a16="http://schemas.microsoft.com/office/drawing/2014/main" id="{6FA4EABB-09D2-4EF3-A921-927398908E4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a:extLst>
            <a:ext uri="{FF2B5EF4-FFF2-40B4-BE49-F238E27FC236}">
              <a16:creationId xmlns:a16="http://schemas.microsoft.com/office/drawing/2014/main" id="{A3CAEE92-5E1E-47E7-9609-A1802C628E6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a:extLst>
            <a:ext uri="{FF2B5EF4-FFF2-40B4-BE49-F238E27FC236}">
              <a16:creationId xmlns:a16="http://schemas.microsoft.com/office/drawing/2014/main" id="{12B99972-45AE-4E27-AF6F-2D08826AAE3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a:extLst>
            <a:ext uri="{FF2B5EF4-FFF2-40B4-BE49-F238E27FC236}">
              <a16:creationId xmlns:a16="http://schemas.microsoft.com/office/drawing/2014/main" id="{4A334069-DC37-4914-B55D-40099C005AD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a:extLst>
            <a:ext uri="{FF2B5EF4-FFF2-40B4-BE49-F238E27FC236}">
              <a16:creationId xmlns:a16="http://schemas.microsoft.com/office/drawing/2014/main" id="{C9E895A1-7BBD-41EB-9A5C-C9D7EA16EBC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a:extLst>
            <a:ext uri="{FF2B5EF4-FFF2-40B4-BE49-F238E27FC236}">
              <a16:creationId xmlns:a16="http://schemas.microsoft.com/office/drawing/2014/main" id="{5A62D510-6041-4E5D-B7D9-88BA8443CA6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a:extLst>
            <a:ext uri="{FF2B5EF4-FFF2-40B4-BE49-F238E27FC236}">
              <a16:creationId xmlns:a16="http://schemas.microsoft.com/office/drawing/2014/main" id="{D6EF7CD8-5669-4AB8-9A48-59722059C0F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a:extLst>
            <a:ext uri="{FF2B5EF4-FFF2-40B4-BE49-F238E27FC236}">
              <a16:creationId xmlns:a16="http://schemas.microsoft.com/office/drawing/2014/main" id="{EF132921-37F4-4C07-9D00-5F337DFFF9A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a:extLst>
            <a:ext uri="{FF2B5EF4-FFF2-40B4-BE49-F238E27FC236}">
              <a16:creationId xmlns:a16="http://schemas.microsoft.com/office/drawing/2014/main" id="{9705B676-4874-47E1-AAF9-45649AD3E9E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a:extLst>
            <a:ext uri="{FF2B5EF4-FFF2-40B4-BE49-F238E27FC236}">
              <a16:creationId xmlns:a16="http://schemas.microsoft.com/office/drawing/2014/main" id="{6E381495-FD28-4DEF-8A62-658A5D797C1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a:extLst>
            <a:ext uri="{FF2B5EF4-FFF2-40B4-BE49-F238E27FC236}">
              <a16:creationId xmlns:a16="http://schemas.microsoft.com/office/drawing/2014/main" id="{E8DC9EF8-A917-4F09-A1CE-6D432524E87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a:extLst>
            <a:ext uri="{FF2B5EF4-FFF2-40B4-BE49-F238E27FC236}">
              <a16:creationId xmlns:a16="http://schemas.microsoft.com/office/drawing/2014/main" id="{618EC1CE-697C-4F62-ACB3-775AEC1F822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a:extLst>
            <a:ext uri="{FF2B5EF4-FFF2-40B4-BE49-F238E27FC236}">
              <a16:creationId xmlns:a16="http://schemas.microsoft.com/office/drawing/2014/main" id="{D891CFEC-E8A2-4886-ABF4-82E2FBE8E45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6193EC16-1299-43B0-8AE0-BCBA64A20AA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85B2027C-4A5E-4732-AD17-B21B6F2C344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80" name="直線コネクタ 379">
          <a:extLst>
            <a:ext uri="{FF2B5EF4-FFF2-40B4-BE49-F238E27FC236}">
              <a16:creationId xmlns:a16="http://schemas.microsoft.com/office/drawing/2014/main" id="{6DCF9685-0AC5-488F-AAEE-F5E3463C7F1D}"/>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97FEF370-5F97-43A8-9523-F58EAEC78691}"/>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2" name="直線コネクタ 381">
          <a:extLst>
            <a:ext uri="{FF2B5EF4-FFF2-40B4-BE49-F238E27FC236}">
              <a16:creationId xmlns:a16="http://schemas.microsoft.com/office/drawing/2014/main" id="{FD0CB9A2-5960-4DD0-9EC6-012DD161FC9D}"/>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83" name="【市民会館】&#10;有形固定資産減価償却率最大値テキスト">
          <a:extLst>
            <a:ext uri="{FF2B5EF4-FFF2-40B4-BE49-F238E27FC236}">
              <a16:creationId xmlns:a16="http://schemas.microsoft.com/office/drawing/2014/main" id="{63A11C44-F90D-4654-B887-A03A64B07BF7}"/>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84" name="直線コネクタ 383">
          <a:extLst>
            <a:ext uri="{FF2B5EF4-FFF2-40B4-BE49-F238E27FC236}">
              <a16:creationId xmlns:a16="http://schemas.microsoft.com/office/drawing/2014/main" id="{B9DFE7CA-8181-43C2-AE9A-8D7FA1BC323A}"/>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98BF06AF-EA66-4625-A657-57071F47065B}"/>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86" name="フローチャート: 判断 385">
          <a:extLst>
            <a:ext uri="{FF2B5EF4-FFF2-40B4-BE49-F238E27FC236}">
              <a16:creationId xmlns:a16="http://schemas.microsoft.com/office/drawing/2014/main" id="{12D24F14-A4BD-4253-9304-286B6877707E}"/>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87" name="フローチャート: 判断 386">
          <a:extLst>
            <a:ext uri="{FF2B5EF4-FFF2-40B4-BE49-F238E27FC236}">
              <a16:creationId xmlns:a16="http://schemas.microsoft.com/office/drawing/2014/main" id="{1F0C6E21-36AC-40EA-A651-7F3800E3497D}"/>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88" name="フローチャート: 判断 387">
          <a:extLst>
            <a:ext uri="{FF2B5EF4-FFF2-40B4-BE49-F238E27FC236}">
              <a16:creationId xmlns:a16="http://schemas.microsoft.com/office/drawing/2014/main" id="{4662CE03-7095-4D03-A81D-E7F1918F9402}"/>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89" name="フローチャート: 判断 388">
          <a:extLst>
            <a:ext uri="{FF2B5EF4-FFF2-40B4-BE49-F238E27FC236}">
              <a16:creationId xmlns:a16="http://schemas.microsoft.com/office/drawing/2014/main" id="{4AA4F932-287A-4FBA-A638-D3576FE4BF55}"/>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90" name="フローチャート: 判断 389">
          <a:extLst>
            <a:ext uri="{FF2B5EF4-FFF2-40B4-BE49-F238E27FC236}">
              <a16:creationId xmlns:a16="http://schemas.microsoft.com/office/drawing/2014/main" id="{53582DD2-6441-4BA9-B6C7-9B337310E215}"/>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D88AAD39-7A76-4A2B-8741-189FAD22086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408D472A-93F7-4F20-83C1-4A6C21F3D06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E6CF3F8D-B5C4-49A8-888C-A4D3732F38A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DCD8B751-E45F-45D7-AD9D-070FD394E55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6ED9ED9E-3F1D-4CE8-9C73-CFE8493EBB0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396" name="楕円 395">
          <a:extLst>
            <a:ext uri="{FF2B5EF4-FFF2-40B4-BE49-F238E27FC236}">
              <a16:creationId xmlns:a16="http://schemas.microsoft.com/office/drawing/2014/main" id="{307F6BAF-9EEA-463D-9097-162843756EBE}"/>
            </a:ext>
          </a:extLst>
        </xdr:cNvPr>
        <xdr:cNvSpPr/>
      </xdr:nvSpPr>
      <xdr:spPr>
        <a:xfrm>
          <a:off x="45847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17253</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327750F9-6D6D-4B83-A0E4-77F8F09F9B0D}"/>
            </a:ext>
          </a:extLst>
        </xdr:cNvPr>
        <xdr:cNvSpPr txBox="1"/>
      </xdr:nvSpPr>
      <xdr:spPr>
        <a:xfrm>
          <a:off x="4673600" y="1767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102144</xdr:rowOff>
    </xdr:from>
    <xdr:to>
      <xdr:col>15</xdr:col>
      <xdr:colOff>101600</xdr:colOff>
      <xdr:row>104</xdr:row>
      <xdr:rowOff>32294</xdr:rowOff>
    </xdr:to>
    <xdr:sp macro="" textlink="">
      <xdr:nvSpPr>
        <xdr:cNvPr id="398" name="楕円 397">
          <a:extLst>
            <a:ext uri="{FF2B5EF4-FFF2-40B4-BE49-F238E27FC236}">
              <a16:creationId xmlns:a16="http://schemas.microsoft.com/office/drawing/2014/main" id="{33836336-4BD1-40EC-9E9C-11D08E6D4640}"/>
            </a:ext>
          </a:extLst>
        </xdr:cNvPr>
        <xdr:cNvSpPr/>
      </xdr:nvSpPr>
      <xdr:spPr>
        <a:xfrm>
          <a:off x="2857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77651</xdr:rowOff>
    </xdr:from>
    <xdr:to>
      <xdr:col>10</xdr:col>
      <xdr:colOff>165100</xdr:colOff>
      <xdr:row>104</xdr:row>
      <xdr:rowOff>7801</xdr:rowOff>
    </xdr:to>
    <xdr:sp macro="" textlink="">
      <xdr:nvSpPr>
        <xdr:cNvPr id="399" name="楕円 398">
          <a:extLst>
            <a:ext uri="{FF2B5EF4-FFF2-40B4-BE49-F238E27FC236}">
              <a16:creationId xmlns:a16="http://schemas.microsoft.com/office/drawing/2014/main" id="{C6D6892D-A84F-4182-A2D3-909649EDE82E}"/>
            </a:ext>
          </a:extLst>
        </xdr:cNvPr>
        <xdr:cNvSpPr/>
      </xdr:nvSpPr>
      <xdr:spPr>
        <a:xfrm>
          <a:off x="1968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128451</xdr:rowOff>
    </xdr:from>
    <xdr:to>
      <xdr:col>15</xdr:col>
      <xdr:colOff>50800</xdr:colOff>
      <xdr:row>103</xdr:row>
      <xdr:rowOff>152944</xdr:rowOff>
    </xdr:to>
    <xdr:cxnSp macro="">
      <xdr:nvCxnSpPr>
        <xdr:cNvPr id="400" name="直線コネクタ 399">
          <a:extLst>
            <a:ext uri="{FF2B5EF4-FFF2-40B4-BE49-F238E27FC236}">
              <a16:creationId xmlns:a16="http://schemas.microsoft.com/office/drawing/2014/main" id="{85470EDE-C2EE-4564-B5E7-65AF3AE370C3}"/>
            </a:ext>
          </a:extLst>
        </xdr:cNvPr>
        <xdr:cNvCxnSpPr/>
      </xdr:nvCxnSpPr>
      <xdr:spPr>
        <a:xfrm>
          <a:off x="2019300" y="177878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62956</xdr:rowOff>
    </xdr:from>
    <xdr:to>
      <xdr:col>6</xdr:col>
      <xdr:colOff>38100</xdr:colOff>
      <xdr:row>103</xdr:row>
      <xdr:rowOff>164556</xdr:rowOff>
    </xdr:to>
    <xdr:sp macro="" textlink="">
      <xdr:nvSpPr>
        <xdr:cNvPr id="401" name="楕円 400">
          <a:extLst>
            <a:ext uri="{FF2B5EF4-FFF2-40B4-BE49-F238E27FC236}">
              <a16:creationId xmlns:a16="http://schemas.microsoft.com/office/drawing/2014/main" id="{BEC9A5FD-6918-4EF5-AC9E-06AF8C16C3D3}"/>
            </a:ext>
          </a:extLst>
        </xdr:cNvPr>
        <xdr:cNvSpPr/>
      </xdr:nvSpPr>
      <xdr:spPr>
        <a:xfrm>
          <a:off x="1079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113756</xdr:rowOff>
    </xdr:from>
    <xdr:to>
      <xdr:col>10</xdr:col>
      <xdr:colOff>114300</xdr:colOff>
      <xdr:row>103</xdr:row>
      <xdr:rowOff>128451</xdr:rowOff>
    </xdr:to>
    <xdr:cxnSp macro="">
      <xdr:nvCxnSpPr>
        <xdr:cNvPr id="402" name="直線コネクタ 401">
          <a:extLst>
            <a:ext uri="{FF2B5EF4-FFF2-40B4-BE49-F238E27FC236}">
              <a16:creationId xmlns:a16="http://schemas.microsoft.com/office/drawing/2014/main" id="{35C9636F-FCEC-4B91-8BEB-69A031444930}"/>
            </a:ext>
          </a:extLst>
        </xdr:cNvPr>
        <xdr:cNvCxnSpPr/>
      </xdr:nvCxnSpPr>
      <xdr:spPr>
        <a:xfrm>
          <a:off x="1130300" y="177731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03" name="n_1aveValue【市民会館】&#10;有形固定資産減価償却率">
          <a:extLst>
            <a:ext uri="{FF2B5EF4-FFF2-40B4-BE49-F238E27FC236}">
              <a16:creationId xmlns:a16="http://schemas.microsoft.com/office/drawing/2014/main" id="{2507191B-1211-482E-AA1A-CAC3242971CE}"/>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04" name="n_2aveValue【市民会館】&#10;有形固定資産減価償却率">
          <a:extLst>
            <a:ext uri="{FF2B5EF4-FFF2-40B4-BE49-F238E27FC236}">
              <a16:creationId xmlns:a16="http://schemas.microsoft.com/office/drawing/2014/main" id="{BB646923-2740-488E-9AD6-2F7ADEEF0A0C}"/>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05" name="n_3aveValue【市民会館】&#10;有形固定資産減価償却率">
          <a:extLst>
            <a:ext uri="{FF2B5EF4-FFF2-40B4-BE49-F238E27FC236}">
              <a16:creationId xmlns:a16="http://schemas.microsoft.com/office/drawing/2014/main" id="{4B1583DA-A317-4B6B-8B51-2975E4023D36}"/>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06" name="n_4aveValue【市民会館】&#10;有形固定資産減価償却率">
          <a:extLst>
            <a:ext uri="{FF2B5EF4-FFF2-40B4-BE49-F238E27FC236}">
              <a16:creationId xmlns:a16="http://schemas.microsoft.com/office/drawing/2014/main" id="{63A76C20-DFBD-44B9-AB77-F27FD064BD69}"/>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48821</xdr:rowOff>
    </xdr:from>
    <xdr:ext cx="405111" cy="259045"/>
    <xdr:sp macro="" textlink="">
      <xdr:nvSpPr>
        <xdr:cNvPr id="407" name="n_2mainValue【市民会館】&#10;有形固定資産減価償却率">
          <a:extLst>
            <a:ext uri="{FF2B5EF4-FFF2-40B4-BE49-F238E27FC236}">
              <a16:creationId xmlns:a16="http://schemas.microsoft.com/office/drawing/2014/main" id="{A126412E-1299-4BE7-A2D9-6B21EC8990D9}"/>
            </a:ext>
          </a:extLst>
        </xdr:cNvPr>
        <xdr:cNvSpPr txBox="1"/>
      </xdr:nvSpPr>
      <xdr:spPr>
        <a:xfrm>
          <a:off x="2705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24328</xdr:rowOff>
    </xdr:from>
    <xdr:ext cx="405111" cy="259045"/>
    <xdr:sp macro="" textlink="">
      <xdr:nvSpPr>
        <xdr:cNvPr id="408" name="n_3mainValue【市民会館】&#10;有形固定資産減価償却率">
          <a:extLst>
            <a:ext uri="{FF2B5EF4-FFF2-40B4-BE49-F238E27FC236}">
              <a16:creationId xmlns:a16="http://schemas.microsoft.com/office/drawing/2014/main" id="{EAB64E81-49EE-4E79-8BB3-A529C1D342A7}"/>
            </a:ext>
          </a:extLst>
        </xdr:cNvPr>
        <xdr:cNvSpPr txBox="1"/>
      </xdr:nvSpPr>
      <xdr:spPr>
        <a:xfrm>
          <a:off x="1816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9633</xdr:rowOff>
    </xdr:from>
    <xdr:ext cx="405111" cy="259045"/>
    <xdr:sp macro="" textlink="">
      <xdr:nvSpPr>
        <xdr:cNvPr id="409" name="n_4mainValue【市民会館】&#10;有形固定資産減価償却率">
          <a:extLst>
            <a:ext uri="{FF2B5EF4-FFF2-40B4-BE49-F238E27FC236}">
              <a16:creationId xmlns:a16="http://schemas.microsoft.com/office/drawing/2014/main" id="{F0098AAD-F398-4D92-8B8F-414917A7154F}"/>
            </a:ext>
          </a:extLst>
        </xdr:cNvPr>
        <xdr:cNvSpPr txBox="1"/>
      </xdr:nvSpPr>
      <xdr:spPr>
        <a:xfrm>
          <a:off x="927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6A6E75CF-CD02-41A9-A458-654AAAAC53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1435E5FD-FB55-470C-A00F-B3E693B5FC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B0A8A114-6A5B-474A-BC89-B0523BCAB19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1CEF8415-6B71-442E-8587-9D04526F7B1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A8C4EDB0-7A99-4710-A7A8-8EABF3D847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AD387C13-2F5B-42FA-AEFB-B68C164F16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75BE5129-0EDE-4AE9-8D6C-649F47F9B5F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E84767F4-CFCF-4753-BE2F-058C1287B68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F8A75F85-73E8-457F-BE72-8ED9692FB54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C6F42B57-22AB-43E4-AA3C-19BDD2512FC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74250AC8-9C0E-488C-AD6A-6443B4BC21A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1" name="テキスト ボックス 420">
          <a:extLst>
            <a:ext uri="{FF2B5EF4-FFF2-40B4-BE49-F238E27FC236}">
              <a16:creationId xmlns:a16="http://schemas.microsoft.com/office/drawing/2014/main" id="{38B92E34-1D14-41DE-8A6C-49D00871B21E}"/>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CCCE60B9-71D9-4CC2-8D8E-C93E9659C8F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3" name="テキスト ボックス 422">
          <a:extLst>
            <a:ext uri="{FF2B5EF4-FFF2-40B4-BE49-F238E27FC236}">
              <a16:creationId xmlns:a16="http://schemas.microsoft.com/office/drawing/2014/main" id="{94D51AF9-01A3-4732-A70A-08F6461077C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F54D082F-4BD6-4428-A9E9-DB82B6D9446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5" name="テキスト ボックス 424">
          <a:extLst>
            <a:ext uri="{FF2B5EF4-FFF2-40B4-BE49-F238E27FC236}">
              <a16:creationId xmlns:a16="http://schemas.microsoft.com/office/drawing/2014/main" id="{921BEDE4-96BF-463F-AEEC-F00B1CD8403E}"/>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75EDA16E-A548-4C1E-9E09-7A414E22630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7" name="テキスト ボックス 426">
          <a:extLst>
            <a:ext uri="{FF2B5EF4-FFF2-40B4-BE49-F238E27FC236}">
              <a16:creationId xmlns:a16="http://schemas.microsoft.com/office/drawing/2014/main" id="{AA366F12-8453-43BB-A372-13D12488C0C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83373542-68B8-447B-84FC-1419A90C162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89F1A2FA-7478-4FCE-A6B8-9E277E2DBEF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a:extLst>
            <a:ext uri="{FF2B5EF4-FFF2-40B4-BE49-F238E27FC236}">
              <a16:creationId xmlns:a16="http://schemas.microsoft.com/office/drawing/2014/main" id="{FC8B0C79-7699-4171-ACE5-9D7C1198A82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31" name="直線コネクタ 430">
          <a:extLst>
            <a:ext uri="{FF2B5EF4-FFF2-40B4-BE49-F238E27FC236}">
              <a16:creationId xmlns:a16="http://schemas.microsoft.com/office/drawing/2014/main" id="{1CB77A8C-661F-4D6C-B68E-2B0B843287B9}"/>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32" name="【市民会館】&#10;一人当たり面積最小値テキスト">
          <a:extLst>
            <a:ext uri="{FF2B5EF4-FFF2-40B4-BE49-F238E27FC236}">
              <a16:creationId xmlns:a16="http://schemas.microsoft.com/office/drawing/2014/main" id="{E044DF2E-DAA6-4A41-8E2C-EA7DA4D704F4}"/>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33" name="直線コネクタ 432">
          <a:extLst>
            <a:ext uri="{FF2B5EF4-FFF2-40B4-BE49-F238E27FC236}">
              <a16:creationId xmlns:a16="http://schemas.microsoft.com/office/drawing/2014/main" id="{08CFFA7A-D94C-4077-AB5A-AA0492DFB988}"/>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34" name="【市民会館】&#10;一人当たり面積最大値テキスト">
          <a:extLst>
            <a:ext uri="{FF2B5EF4-FFF2-40B4-BE49-F238E27FC236}">
              <a16:creationId xmlns:a16="http://schemas.microsoft.com/office/drawing/2014/main" id="{782AB996-1621-421F-AB55-6F56329B74B7}"/>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35" name="直線コネクタ 434">
          <a:extLst>
            <a:ext uri="{FF2B5EF4-FFF2-40B4-BE49-F238E27FC236}">
              <a16:creationId xmlns:a16="http://schemas.microsoft.com/office/drawing/2014/main" id="{43DCEEE7-2DF5-40F2-B027-9E3FA15C73D9}"/>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36" name="【市民会館】&#10;一人当たり面積平均値テキスト">
          <a:extLst>
            <a:ext uri="{FF2B5EF4-FFF2-40B4-BE49-F238E27FC236}">
              <a16:creationId xmlns:a16="http://schemas.microsoft.com/office/drawing/2014/main" id="{179F8F62-1A7C-4533-8D48-47CCC52C696D}"/>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37" name="フローチャート: 判断 436">
          <a:extLst>
            <a:ext uri="{FF2B5EF4-FFF2-40B4-BE49-F238E27FC236}">
              <a16:creationId xmlns:a16="http://schemas.microsoft.com/office/drawing/2014/main" id="{380A51B1-9FD1-4D86-8657-88A403543DB1}"/>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38" name="フローチャート: 判断 437">
          <a:extLst>
            <a:ext uri="{FF2B5EF4-FFF2-40B4-BE49-F238E27FC236}">
              <a16:creationId xmlns:a16="http://schemas.microsoft.com/office/drawing/2014/main" id="{446584C1-0199-4852-AA14-1A1775973049}"/>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39" name="フローチャート: 判断 438">
          <a:extLst>
            <a:ext uri="{FF2B5EF4-FFF2-40B4-BE49-F238E27FC236}">
              <a16:creationId xmlns:a16="http://schemas.microsoft.com/office/drawing/2014/main" id="{E8B6D6C7-CC3D-454E-A885-33232BA06A85}"/>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40" name="フローチャート: 判断 439">
          <a:extLst>
            <a:ext uri="{FF2B5EF4-FFF2-40B4-BE49-F238E27FC236}">
              <a16:creationId xmlns:a16="http://schemas.microsoft.com/office/drawing/2014/main" id="{68AD7836-2062-4736-9725-7AAB32ED10AC}"/>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41" name="フローチャート: 判断 440">
          <a:extLst>
            <a:ext uri="{FF2B5EF4-FFF2-40B4-BE49-F238E27FC236}">
              <a16:creationId xmlns:a16="http://schemas.microsoft.com/office/drawing/2014/main" id="{9FC13FE0-6087-40E8-85E5-14F62F661053}"/>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FC442E7A-25FC-4C25-8407-FC452A68769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FFA3823-0A12-4A09-ADE8-C17F1437758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A58FDD26-EF46-4F38-8A9B-631B16121A3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4ACA6EC1-24E8-4C78-A936-53D7650AABA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7919C7BE-85ED-4C12-8D35-3AD412AB7DF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16256</xdr:rowOff>
    </xdr:from>
    <xdr:to>
      <xdr:col>55</xdr:col>
      <xdr:colOff>50800</xdr:colOff>
      <xdr:row>107</xdr:row>
      <xdr:rowOff>117856</xdr:rowOff>
    </xdr:to>
    <xdr:sp macro="" textlink="">
      <xdr:nvSpPr>
        <xdr:cNvPr id="447" name="楕円 446">
          <a:extLst>
            <a:ext uri="{FF2B5EF4-FFF2-40B4-BE49-F238E27FC236}">
              <a16:creationId xmlns:a16="http://schemas.microsoft.com/office/drawing/2014/main" id="{2CDC7F17-C33E-4BD2-A0E0-07CBABCF8F90}"/>
            </a:ext>
          </a:extLst>
        </xdr:cNvPr>
        <xdr:cNvSpPr/>
      </xdr:nvSpPr>
      <xdr:spPr>
        <a:xfrm>
          <a:off x="104267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166133</xdr:rowOff>
    </xdr:from>
    <xdr:ext cx="469744" cy="259045"/>
    <xdr:sp macro="" textlink="">
      <xdr:nvSpPr>
        <xdr:cNvPr id="448" name="【市民会館】&#10;一人当たり面積該当値テキスト">
          <a:extLst>
            <a:ext uri="{FF2B5EF4-FFF2-40B4-BE49-F238E27FC236}">
              <a16:creationId xmlns:a16="http://schemas.microsoft.com/office/drawing/2014/main" id="{20E18565-162A-403E-B184-588B4E59F550}"/>
            </a:ext>
          </a:extLst>
        </xdr:cNvPr>
        <xdr:cNvSpPr txBox="1"/>
      </xdr:nvSpPr>
      <xdr:spPr>
        <a:xfrm>
          <a:off x="10515600"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11685</xdr:rowOff>
    </xdr:from>
    <xdr:to>
      <xdr:col>46</xdr:col>
      <xdr:colOff>38100</xdr:colOff>
      <xdr:row>107</xdr:row>
      <xdr:rowOff>113285</xdr:rowOff>
    </xdr:to>
    <xdr:sp macro="" textlink="">
      <xdr:nvSpPr>
        <xdr:cNvPr id="449" name="楕円 448">
          <a:extLst>
            <a:ext uri="{FF2B5EF4-FFF2-40B4-BE49-F238E27FC236}">
              <a16:creationId xmlns:a16="http://schemas.microsoft.com/office/drawing/2014/main" id="{2FC7CF5E-6020-455C-A946-CD87711BFF5C}"/>
            </a:ext>
          </a:extLst>
        </xdr:cNvPr>
        <xdr:cNvSpPr/>
      </xdr:nvSpPr>
      <xdr:spPr>
        <a:xfrm>
          <a:off x="8699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9398</xdr:rowOff>
    </xdr:from>
    <xdr:to>
      <xdr:col>41</xdr:col>
      <xdr:colOff>101600</xdr:colOff>
      <xdr:row>107</xdr:row>
      <xdr:rowOff>110998</xdr:rowOff>
    </xdr:to>
    <xdr:sp macro="" textlink="">
      <xdr:nvSpPr>
        <xdr:cNvPr id="450" name="楕円 449">
          <a:extLst>
            <a:ext uri="{FF2B5EF4-FFF2-40B4-BE49-F238E27FC236}">
              <a16:creationId xmlns:a16="http://schemas.microsoft.com/office/drawing/2014/main" id="{140D1F99-9D82-44B0-B310-6AA89AEFFFCC}"/>
            </a:ext>
          </a:extLst>
        </xdr:cNvPr>
        <xdr:cNvSpPr/>
      </xdr:nvSpPr>
      <xdr:spPr>
        <a:xfrm>
          <a:off x="7810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60198</xdr:rowOff>
    </xdr:from>
    <xdr:to>
      <xdr:col>45</xdr:col>
      <xdr:colOff>177800</xdr:colOff>
      <xdr:row>107</xdr:row>
      <xdr:rowOff>62485</xdr:rowOff>
    </xdr:to>
    <xdr:cxnSp macro="">
      <xdr:nvCxnSpPr>
        <xdr:cNvPr id="451" name="直線コネクタ 450">
          <a:extLst>
            <a:ext uri="{FF2B5EF4-FFF2-40B4-BE49-F238E27FC236}">
              <a16:creationId xmlns:a16="http://schemas.microsoft.com/office/drawing/2014/main" id="{526387C6-A917-4632-8746-3F5EFD7B3D49}"/>
            </a:ext>
          </a:extLst>
        </xdr:cNvPr>
        <xdr:cNvCxnSpPr/>
      </xdr:nvCxnSpPr>
      <xdr:spPr>
        <a:xfrm>
          <a:off x="7861300" y="1840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9398</xdr:rowOff>
    </xdr:from>
    <xdr:to>
      <xdr:col>36</xdr:col>
      <xdr:colOff>165100</xdr:colOff>
      <xdr:row>107</xdr:row>
      <xdr:rowOff>110998</xdr:rowOff>
    </xdr:to>
    <xdr:sp macro="" textlink="">
      <xdr:nvSpPr>
        <xdr:cNvPr id="452" name="楕円 451">
          <a:extLst>
            <a:ext uri="{FF2B5EF4-FFF2-40B4-BE49-F238E27FC236}">
              <a16:creationId xmlns:a16="http://schemas.microsoft.com/office/drawing/2014/main" id="{EFC3E9A1-9D9A-47CD-93E0-F1D45188851E}"/>
            </a:ext>
          </a:extLst>
        </xdr:cNvPr>
        <xdr:cNvSpPr/>
      </xdr:nvSpPr>
      <xdr:spPr>
        <a:xfrm>
          <a:off x="6921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60198</xdr:rowOff>
    </xdr:from>
    <xdr:to>
      <xdr:col>41</xdr:col>
      <xdr:colOff>50800</xdr:colOff>
      <xdr:row>107</xdr:row>
      <xdr:rowOff>60198</xdr:rowOff>
    </xdr:to>
    <xdr:cxnSp macro="">
      <xdr:nvCxnSpPr>
        <xdr:cNvPr id="453" name="直線コネクタ 452">
          <a:extLst>
            <a:ext uri="{FF2B5EF4-FFF2-40B4-BE49-F238E27FC236}">
              <a16:creationId xmlns:a16="http://schemas.microsoft.com/office/drawing/2014/main" id="{21670B3E-6B84-4E46-9649-F9B7A9446447}"/>
            </a:ext>
          </a:extLst>
        </xdr:cNvPr>
        <xdr:cNvCxnSpPr/>
      </xdr:nvCxnSpPr>
      <xdr:spPr>
        <a:xfrm>
          <a:off x="6972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54" name="n_1aveValue【市民会館】&#10;一人当たり面積">
          <a:extLst>
            <a:ext uri="{FF2B5EF4-FFF2-40B4-BE49-F238E27FC236}">
              <a16:creationId xmlns:a16="http://schemas.microsoft.com/office/drawing/2014/main" id="{925AE9A0-3BD3-4EB2-91F8-7AA880C58FB2}"/>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55" name="n_2aveValue【市民会館】&#10;一人当たり面積">
          <a:extLst>
            <a:ext uri="{FF2B5EF4-FFF2-40B4-BE49-F238E27FC236}">
              <a16:creationId xmlns:a16="http://schemas.microsoft.com/office/drawing/2014/main" id="{BC2C20B9-5165-4BAF-8B6C-FFCB0B4BB1EE}"/>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56" name="n_3aveValue【市民会館】&#10;一人当たり面積">
          <a:extLst>
            <a:ext uri="{FF2B5EF4-FFF2-40B4-BE49-F238E27FC236}">
              <a16:creationId xmlns:a16="http://schemas.microsoft.com/office/drawing/2014/main" id="{6C14BFC5-A726-4C78-8457-C944F32F3A7E}"/>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57" name="n_4aveValue【市民会館】&#10;一人当たり面積">
          <a:extLst>
            <a:ext uri="{FF2B5EF4-FFF2-40B4-BE49-F238E27FC236}">
              <a16:creationId xmlns:a16="http://schemas.microsoft.com/office/drawing/2014/main" id="{E4754A54-11AF-4EB4-A0A5-13E51A342BCB}"/>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104412</xdr:rowOff>
    </xdr:from>
    <xdr:ext cx="469744" cy="259045"/>
    <xdr:sp macro="" textlink="">
      <xdr:nvSpPr>
        <xdr:cNvPr id="458" name="n_2mainValue【市民会館】&#10;一人当たり面積">
          <a:extLst>
            <a:ext uri="{FF2B5EF4-FFF2-40B4-BE49-F238E27FC236}">
              <a16:creationId xmlns:a16="http://schemas.microsoft.com/office/drawing/2014/main" id="{F7067EA1-E9E1-402B-90F2-12EC6F83E3EA}"/>
            </a:ext>
          </a:extLst>
        </xdr:cNvPr>
        <xdr:cNvSpPr txBox="1"/>
      </xdr:nvSpPr>
      <xdr:spPr>
        <a:xfrm>
          <a:off x="8515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102125</xdr:rowOff>
    </xdr:from>
    <xdr:ext cx="469744" cy="259045"/>
    <xdr:sp macro="" textlink="">
      <xdr:nvSpPr>
        <xdr:cNvPr id="459" name="n_3mainValue【市民会館】&#10;一人当たり面積">
          <a:extLst>
            <a:ext uri="{FF2B5EF4-FFF2-40B4-BE49-F238E27FC236}">
              <a16:creationId xmlns:a16="http://schemas.microsoft.com/office/drawing/2014/main" id="{22919CB1-3883-4F5F-9849-A3E9C5047BA2}"/>
            </a:ext>
          </a:extLst>
        </xdr:cNvPr>
        <xdr:cNvSpPr txBox="1"/>
      </xdr:nvSpPr>
      <xdr:spPr>
        <a:xfrm>
          <a:off x="7626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102125</xdr:rowOff>
    </xdr:from>
    <xdr:ext cx="469744" cy="259045"/>
    <xdr:sp macro="" textlink="">
      <xdr:nvSpPr>
        <xdr:cNvPr id="460" name="n_4mainValue【市民会館】&#10;一人当たり面積">
          <a:extLst>
            <a:ext uri="{FF2B5EF4-FFF2-40B4-BE49-F238E27FC236}">
              <a16:creationId xmlns:a16="http://schemas.microsoft.com/office/drawing/2014/main" id="{6DC0509A-CAED-4099-A45D-AAF80DFE77E6}"/>
            </a:ext>
          </a:extLst>
        </xdr:cNvPr>
        <xdr:cNvSpPr txBox="1"/>
      </xdr:nvSpPr>
      <xdr:spPr>
        <a:xfrm>
          <a:off x="6737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CDCD20F0-6B8A-448A-8701-29ED20CFC2F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2CFBC320-0F1C-48A9-BAEE-94D1DDC2080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FBC3EA52-95E2-4DD1-B0B1-EA794923C4C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43734682-5B74-4941-B195-54B6530B02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1007BD0B-4212-42E5-BC33-7608F1754A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6C593BF6-0C64-402B-98A0-45B6505FF7A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B2FF0216-68E9-4F75-A5ED-5BCC08C568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32D16B1F-9C7D-468A-AFB8-3DE423C68F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AA49086C-1A4C-42B8-B10F-F9BF3CCDBD3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E187CA55-D9D6-4778-BA7F-625CC5E9041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B392C8DC-44C2-4472-AAAA-66D7B33BB0E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2" name="直線コネクタ 471">
          <a:extLst>
            <a:ext uri="{FF2B5EF4-FFF2-40B4-BE49-F238E27FC236}">
              <a16:creationId xmlns:a16="http://schemas.microsoft.com/office/drawing/2014/main" id="{D80FCCDE-AF25-4D73-BB82-7046E36142B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3" name="テキスト ボックス 472">
          <a:extLst>
            <a:ext uri="{FF2B5EF4-FFF2-40B4-BE49-F238E27FC236}">
              <a16:creationId xmlns:a16="http://schemas.microsoft.com/office/drawing/2014/main" id="{8DFF6B46-02E7-40C7-9916-390D53B51FA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4" name="直線コネクタ 473">
          <a:extLst>
            <a:ext uri="{FF2B5EF4-FFF2-40B4-BE49-F238E27FC236}">
              <a16:creationId xmlns:a16="http://schemas.microsoft.com/office/drawing/2014/main" id="{1B8032ED-E94D-4BD1-A7DC-3706CEF4228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5" name="テキスト ボックス 474">
          <a:extLst>
            <a:ext uri="{FF2B5EF4-FFF2-40B4-BE49-F238E27FC236}">
              <a16:creationId xmlns:a16="http://schemas.microsoft.com/office/drawing/2014/main" id="{A105F857-6E1B-4AE7-96F1-748209296C9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6" name="直線コネクタ 475">
          <a:extLst>
            <a:ext uri="{FF2B5EF4-FFF2-40B4-BE49-F238E27FC236}">
              <a16:creationId xmlns:a16="http://schemas.microsoft.com/office/drawing/2014/main" id="{E47B910A-C09F-46CF-82E0-E554CD47A80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7" name="テキスト ボックス 476">
          <a:extLst>
            <a:ext uri="{FF2B5EF4-FFF2-40B4-BE49-F238E27FC236}">
              <a16:creationId xmlns:a16="http://schemas.microsoft.com/office/drawing/2014/main" id="{F31D6D47-80EF-4215-8996-5B91A97EA52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8" name="直線コネクタ 477">
          <a:extLst>
            <a:ext uri="{FF2B5EF4-FFF2-40B4-BE49-F238E27FC236}">
              <a16:creationId xmlns:a16="http://schemas.microsoft.com/office/drawing/2014/main" id="{624D25C3-D153-456B-B37E-0A660364CBC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9" name="テキスト ボックス 478">
          <a:extLst>
            <a:ext uri="{FF2B5EF4-FFF2-40B4-BE49-F238E27FC236}">
              <a16:creationId xmlns:a16="http://schemas.microsoft.com/office/drawing/2014/main" id="{67BEF9BE-CF12-4F7C-BFF5-24C483E8D4E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0" name="直線コネクタ 479">
          <a:extLst>
            <a:ext uri="{FF2B5EF4-FFF2-40B4-BE49-F238E27FC236}">
              <a16:creationId xmlns:a16="http://schemas.microsoft.com/office/drawing/2014/main" id="{FE10F729-A200-49AA-ACF9-8EF155C2AF6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1" name="テキスト ボックス 480">
          <a:extLst>
            <a:ext uri="{FF2B5EF4-FFF2-40B4-BE49-F238E27FC236}">
              <a16:creationId xmlns:a16="http://schemas.microsoft.com/office/drawing/2014/main" id="{E164A802-F11F-4009-B839-0A5FD797E3C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2" name="直線コネクタ 481">
          <a:extLst>
            <a:ext uri="{FF2B5EF4-FFF2-40B4-BE49-F238E27FC236}">
              <a16:creationId xmlns:a16="http://schemas.microsoft.com/office/drawing/2014/main" id="{6516BB85-C753-433B-A147-82F0BC882F4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3" name="テキスト ボックス 482">
          <a:extLst>
            <a:ext uri="{FF2B5EF4-FFF2-40B4-BE49-F238E27FC236}">
              <a16:creationId xmlns:a16="http://schemas.microsoft.com/office/drawing/2014/main" id="{C5FEBE17-422E-412D-BE68-38D2F35C3F1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2C060DFC-F4C7-46D8-A2C0-82127B85FE7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一般廃棄物処理施設】&#10;有形固定資産減価償却率グラフ枠">
          <a:extLst>
            <a:ext uri="{FF2B5EF4-FFF2-40B4-BE49-F238E27FC236}">
              <a16:creationId xmlns:a16="http://schemas.microsoft.com/office/drawing/2014/main" id="{224C7D50-2D93-4AAA-832A-D06ACE6384F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86" name="直線コネクタ 485">
          <a:extLst>
            <a:ext uri="{FF2B5EF4-FFF2-40B4-BE49-F238E27FC236}">
              <a16:creationId xmlns:a16="http://schemas.microsoft.com/office/drawing/2014/main" id="{5C42DBDF-BED2-43D9-8852-DEB22634D194}"/>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7" name="【一般廃棄物処理施設】&#10;有形固定資産減価償却率最小値テキスト">
          <a:extLst>
            <a:ext uri="{FF2B5EF4-FFF2-40B4-BE49-F238E27FC236}">
              <a16:creationId xmlns:a16="http://schemas.microsoft.com/office/drawing/2014/main" id="{F41640C5-846C-4998-843D-78405D9F16F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8" name="直線コネクタ 487">
          <a:extLst>
            <a:ext uri="{FF2B5EF4-FFF2-40B4-BE49-F238E27FC236}">
              <a16:creationId xmlns:a16="http://schemas.microsoft.com/office/drawing/2014/main" id="{3A3C402B-3C74-4840-A87C-06DD8959BFD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89" name="【一般廃棄物処理施設】&#10;有形固定資産減価償却率最大値テキスト">
          <a:extLst>
            <a:ext uri="{FF2B5EF4-FFF2-40B4-BE49-F238E27FC236}">
              <a16:creationId xmlns:a16="http://schemas.microsoft.com/office/drawing/2014/main" id="{3A4A1EAC-C0C5-4398-BC52-AD2273DCCE49}"/>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90" name="直線コネクタ 489">
          <a:extLst>
            <a:ext uri="{FF2B5EF4-FFF2-40B4-BE49-F238E27FC236}">
              <a16:creationId xmlns:a16="http://schemas.microsoft.com/office/drawing/2014/main" id="{D66CD814-C93F-492A-B114-9790CB34E69E}"/>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91" name="【一般廃棄物処理施設】&#10;有形固定資産減価償却率平均値テキスト">
          <a:extLst>
            <a:ext uri="{FF2B5EF4-FFF2-40B4-BE49-F238E27FC236}">
              <a16:creationId xmlns:a16="http://schemas.microsoft.com/office/drawing/2014/main" id="{9B73F47F-01C6-43B9-B6CB-ECD6D7F04353}"/>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92" name="フローチャート: 判断 491">
          <a:extLst>
            <a:ext uri="{FF2B5EF4-FFF2-40B4-BE49-F238E27FC236}">
              <a16:creationId xmlns:a16="http://schemas.microsoft.com/office/drawing/2014/main" id="{D1B69301-1CCE-4A2E-AE9C-97E428C6C8E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93" name="フローチャート: 判断 492">
          <a:extLst>
            <a:ext uri="{FF2B5EF4-FFF2-40B4-BE49-F238E27FC236}">
              <a16:creationId xmlns:a16="http://schemas.microsoft.com/office/drawing/2014/main" id="{03C34CBA-82BD-4B50-91D2-D5D1446D3742}"/>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94" name="フローチャート: 判断 493">
          <a:extLst>
            <a:ext uri="{FF2B5EF4-FFF2-40B4-BE49-F238E27FC236}">
              <a16:creationId xmlns:a16="http://schemas.microsoft.com/office/drawing/2014/main" id="{55464B3B-F512-41FE-B6C7-F8BAB90200FF}"/>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95" name="フローチャート: 判断 494">
          <a:extLst>
            <a:ext uri="{FF2B5EF4-FFF2-40B4-BE49-F238E27FC236}">
              <a16:creationId xmlns:a16="http://schemas.microsoft.com/office/drawing/2014/main" id="{02CF9221-01DF-46B3-9F8D-C547CD47A31E}"/>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96" name="フローチャート: 判断 495">
          <a:extLst>
            <a:ext uri="{FF2B5EF4-FFF2-40B4-BE49-F238E27FC236}">
              <a16:creationId xmlns:a16="http://schemas.microsoft.com/office/drawing/2014/main" id="{EAFAFCB8-3049-49FE-9C85-E81E624538C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48219A4B-4D59-4EB5-9062-FCFA0EE826C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4A0BA520-B1B1-4BBC-90C4-2BEBB17DFF9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309A9C35-716D-4224-A374-5A06CA779E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AE32DBD9-8BEC-41DE-87E5-F5167FB16E8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2BE33867-CEAB-4FAE-AA73-81246C3A9C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141333</xdr:rowOff>
    </xdr:from>
    <xdr:to>
      <xdr:col>85</xdr:col>
      <xdr:colOff>177800</xdr:colOff>
      <xdr:row>41</xdr:row>
      <xdr:rowOff>71483</xdr:rowOff>
    </xdr:to>
    <xdr:sp macro="" textlink="">
      <xdr:nvSpPr>
        <xdr:cNvPr id="502" name="楕円 501">
          <a:extLst>
            <a:ext uri="{FF2B5EF4-FFF2-40B4-BE49-F238E27FC236}">
              <a16:creationId xmlns:a16="http://schemas.microsoft.com/office/drawing/2014/main" id="{01DB218F-7DFA-4A2F-B438-2A8AA5AE347C}"/>
            </a:ext>
          </a:extLst>
        </xdr:cNvPr>
        <xdr:cNvSpPr/>
      </xdr:nvSpPr>
      <xdr:spPr>
        <a:xfrm>
          <a:off x="162687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119760</xdr:rowOff>
    </xdr:from>
    <xdr:ext cx="405111" cy="259045"/>
    <xdr:sp macro="" textlink="">
      <xdr:nvSpPr>
        <xdr:cNvPr id="503" name="【一般廃棄物処理施設】&#10;有形固定資産減価償却率該当値テキスト">
          <a:extLst>
            <a:ext uri="{FF2B5EF4-FFF2-40B4-BE49-F238E27FC236}">
              <a16:creationId xmlns:a16="http://schemas.microsoft.com/office/drawing/2014/main" id="{D184ACAF-143E-4F8D-8258-1F9992AA2C92}"/>
            </a:ext>
          </a:extLst>
        </xdr:cNvPr>
        <xdr:cNvSpPr txBox="1"/>
      </xdr:nvSpPr>
      <xdr:spPr>
        <a:xfrm>
          <a:off x="16357600"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85816</xdr:rowOff>
    </xdr:from>
    <xdr:to>
      <xdr:col>76</xdr:col>
      <xdr:colOff>165100</xdr:colOff>
      <xdr:row>41</xdr:row>
      <xdr:rowOff>15966</xdr:rowOff>
    </xdr:to>
    <xdr:sp macro="" textlink="">
      <xdr:nvSpPr>
        <xdr:cNvPr id="504" name="楕円 503">
          <a:extLst>
            <a:ext uri="{FF2B5EF4-FFF2-40B4-BE49-F238E27FC236}">
              <a16:creationId xmlns:a16="http://schemas.microsoft.com/office/drawing/2014/main" id="{5FE786E4-6F21-40BD-97B3-8DDB13C0AA33}"/>
            </a:ext>
          </a:extLst>
        </xdr:cNvPr>
        <xdr:cNvSpPr/>
      </xdr:nvSpPr>
      <xdr:spPr>
        <a:xfrm>
          <a:off x="14541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59690</xdr:rowOff>
    </xdr:from>
    <xdr:to>
      <xdr:col>72</xdr:col>
      <xdr:colOff>38100</xdr:colOff>
      <xdr:row>40</xdr:row>
      <xdr:rowOff>161290</xdr:rowOff>
    </xdr:to>
    <xdr:sp macro="" textlink="">
      <xdr:nvSpPr>
        <xdr:cNvPr id="505" name="楕円 504">
          <a:extLst>
            <a:ext uri="{FF2B5EF4-FFF2-40B4-BE49-F238E27FC236}">
              <a16:creationId xmlns:a16="http://schemas.microsoft.com/office/drawing/2014/main" id="{0F6632EC-16FE-4F35-BB4E-176D09929796}"/>
            </a:ext>
          </a:extLst>
        </xdr:cNvPr>
        <xdr:cNvSpPr/>
      </xdr:nvSpPr>
      <xdr:spPr>
        <a:xfrm>
          <a:off x="1365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110490</xdr:rowOff>
    </xdr:from>
    <xdr:to>
      <xdr:col>76</xdr:col>
      <xdr:colOff>114300</xdr:colOff>
      <xdr:row>40</xdr:row>
      <xdr:rowOff>136616</xdr:rowOff>
    </xdr:to>
    <xdr:cxnSp macro="">
      <xdr:nvCxnSpPr>
        <xdr:cNvPr id="506" name="直線コネクタ 505">
          <a:extLst>
            <a:ext uri="{FF2B5EF4-FFF2-40B4-BE49-F238E27FC236}">
              <a16:creationId xmlns:a16="http://schemas.microsoft.com/office/drawing/2014/main" id="{292F2F4A-484D-4B7B-87B8-248F10609400}"/>
            </a:ext>
          </a:extLst>
        </xdr:cNvPr>
        <xdr:cNvCxnSpPr/>
      </xdr:nvCxnSpPr>
      <xdr:spPr>
        <a:xfrm>
          <a:off x="13703300" y="69684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35197</xdr:rowOff>
    </xdr:from>
    <xdr:to>
      <xdr:col>67</xdr:col>
      <xdr:colOff>101600</xdr:colOff>
      <xdr:row>40</xdr:row>
      <xdr:rowOff>136797</xdr:rowOff>
    </xdr:to>
    <xdr:sp macro="" textlink="">
      <xdr:nvSpPr>
        <xdr:cNvPr id="507" name="楕円 506">
          <a:extLst>
            <a:ext uri="{FF2B5EF4-FFF2-40B4-BE49-F238E27FC236}">
              <a16:creationId xmlns:a16="http://schemas.microsoft.com/office/drawing/2014/main" id="{B04B2E9E-B191-41F4-BDCC-E3D8DF518F08}"/>
            </a:ext>
          </a:extLst>
        </xdr:cNvPr>
        <xdr:cNvSpPr/>
      </xdr:nvSpPr>
      <xdr:spPr>
        <a:xfrm>
          <a:off x="12763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85997</xdr:rowOff>
    </xdr:from>
    <xdr:to>
      <xdr:col>71</xdr:col>
      <xdr:colOff>177800</xdr:colOff>
      <xdr:row>40</xdr:row>
      <xdr:rowOff>110490</xdr:rowOff>
    </xdr:to>
    <xdr:cxnSp macro="">
      <xdr:nvCxnSpPr>
        <xdr:cNvPr id="508" name="直線コネクタ 507">
          <a:extLst>
            <a:ext uri="{FF2B5EF4-FFF2-40B4-BE49-F238E27FC236}">
              <a16:creationId xmlns:a16="http://schemas.microsoft.com/office/drawing/2014/main" id="{D3A4F43E-E902-4E4E-B772-41B231913618}"/>
            </a:ext>
          </a:extLst>
        </xdr:cNvPr>
        <xdr:cNvCxnSpPr/>
      </xdr:nvCxnSpPr>
      <xdr:spPr>
        <a:xfrm>
          <a:off x="12814300" y="69439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09" name="n_1aveValue【一般廃棄物処理施設】&#10;有形固定資産減価償却率">
          <a:extLst>
            <a:ext uri="{FF2B5EF4-FFF2-40B4-BE49-F238E27FC236}">
              <a16:creationId xmlns:a16="http://schemas.microsoft.com/office/drawing/2014/main" id="{463C822C-4FBF-41C3-8F07-5CEDEC27D98E}"/>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10" name="n_2aveValue【一般廃棄物処理施設】&#10;有形固定資産減価償却率">
          <a:extLst>
            <a:ext uri="{FF2B5EF4-FFF2-40B4-BE49-F238E27FC236}">
              <a16:creationId xmlns:a16="http://schemas.microsoft.com/office/drawing/2014/main" id="{2EB8355E-38BD-4980-9873-5F74AF894BC2}"/>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11" name="n_3aveValue【一般廃棄物処理施設】&#10;有形固定資産減価償却率">
          <a:extLst>
            <a:ext uri="{FF2B5EF4-FFF2-40B4-BE49-F238E27FC236}">
              <a16:creationId xmlns:a16="http://schemas.microsoft.com/office/drawing/2014/main" id="{04A901A3-F271-4934-A7FA-A32810A260AA}"/>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12" name="n_4aveValue【一般廃棄物処理施設】&#10;有形固定資産減価償却率">
          <a:extLst>
            <a:ext uri="{FF2B5EF4-FFF2-40B4-BE49-F238E27FC236}">
              <a16:creationId xmlns:a16="http://schemas.microsoft.com/office/drawing/2014/main" id="{20205963-DC85-48B9-983E-226A907C5588}"/>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7093</xdr:rowOff>
    </xdr:from>
    <xdr:ext cx="405111" cy="259045"/>
    <xdr:sp macro="" textlink="">
      <xdr:nvSpPr>
        <xdr:cNvPr id="513" name="n_2mainValue【一般廃棄物処理施設】&#10;有形固定資産減価償却率">
          <a:extLst>
            <a:ext uri="{FF2B5EF4-FFF2-40B4-BE49-F238E27FC236}">
              <a16:creationId xmlns:a16="http://schemas.microsoft.com/office/drawing/2014/main" id="{49144C32-97C3-4F3C-A205-F9CADAFFEB6E}"/>
            </a:ext>
          </a:extLst>
        </xdr:cNvPr>
        <xdr:cNvSpPr txBox="1"/>
      </xdr:nvSpPr>
      <xdr:spPr>
        <a:xfrm>
          <a:off x="14389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152417</xdr:rowOff>
    </xdr:from>
    <xdr:ext cx="405111" cy="259045"/>
    <xdr:sp macro="" textlink="">
      <xdr:nvSpPr>
        <xdr:cNvPr id="514" name="n_3mainValue【一般廃棄物処理施設】&#10;有形固定資産減価償却率">
          <a:extLst>
            <a:ext uri="{FF2B5EF4-FFF2-40B4-BE49-F238E27FC236}">
              <a16:creationId xmlns:a16="http://schemas.microsoft.com/office/drawing/2014/main" id="{751AE586-8870-4952-94D3-954832F076B5}"/>
            </a:ext>
          </a:extLst>
        </xdr:cNvPr>
        <xdr:cNvSpPr txBox="1"/>
      </xdr:nvSpPr>
      <xdr:spPr>
        <a:xfrm>
          <a:off x="13500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127924</xdr:rowOff>
    </xdr:from>
    <xdr:ext cx="405111" cy="259045"/>
    <xdr:sp macro="" textlink="">
      <xdr:nvSpPr>
        <xdr:cNvPr id="515" name="n_4mainValue【一般廃棄物処理施設】&#10;有形固定資産減価償却率">
          <a:extLst>
            <a:ext uri="{FF2B5EF4-FFF2-40B4-BE49-F238E27FC236}">
              <a16:creationId xmlns:a16="http://schemas.microsoft.com/office/drawing/2014/main" id="{AA3D87EA-6FB4-4014-8122-F9D9405076B1}"/>
            </a:ext>
          </a:extLst>
        </xdr:cNvPr>
        <xdr:cNvSpPr txBox="1"/>
      </xdr:nvSpPr>
      <xdr:spPr>
        <a:xfrm>
          <a:off x="12611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a:extLst>
            <a:ext uri="{FF2B5EF4-FFF2-40B4-BE49-F238E27FC236}">
              <a16:creationId xmlns:a16="http://schemas.microsoft.com/office/drawing/2014/main" id="{301EC1C3-3388-4BD4-9AD3-3297F48356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a:extLst>
            <a:ext uri="{FF2B5EF4-FFF2-40B4-BE49-F238E27FC236}">
              <a16:creationId xmlns:a16="http://schemas.microsoft.com/office/drawing/2014/main" id="{36BABC66-D477-4BC8-8C62-964AD737503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a:extLst>
            <a:ext uri="{FF2B5EF4-FFF2-40B4-BE49-F238E27FC236}">
              <a16:creationId xmlns:a16="http://schemas.microsoft.com/office/drawing/2014/main" id="{F953265F-FDC6-467C-9DBE-1CBD0ACB6EF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a:extLst>
            <a:ext uri="{FF2B5EF4-FFF2-40B4-BE49-F238E27FC236}">
              <a16:creationId xmlns:a16="http://schemas.microsoft.com/office/drawing/2014/main" id="{C7A14FB9-2279-4B79-AD33-EF7EEFDDFBE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a:extLst>
            <a:ext uri="{FF2B5EF4-FFF2-40B4-BE49-F238E27FC236}">
              <a16:creationId xmlns:a16="http://schemas.microsoft.com/office/drawing/2014/main" id="{44D0897F-1302-4CB6-B42F-B36CA9C2E90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a:extLst>
            <a:ext uri="{FF2B5EF4-FFF2-40B4-BE49-F238E27FC236}">
              <a16:creationId xmlns:a16="http://schemas.microsoft.com/office/drawing/2014/main" id="{C262D1BD-A006-4ACD-A234-E0FD62C1309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a:extLst>
            <a:ext uri="{FF2B5EF4-FFF2-40B4-BE49-F238E27FC236}">
              <a16:creationId xmlns:a16="http://schemas.microsoft.com/office/drawing/2014/main" id="{15453CC1-7FA6-48CC-BBCF-1170CB918FE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a:extLst>
            <a:ext uri="{FF2B5EF4-FFF2-40B4-BE49-F238E27FC236}">
              <a16:creationId xmlns:a16="http://schemas.microsoft.com/office/drawing/2014/main" id="{EB099D92-5A5F-4792-8449-FFB81297154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a:extLst>
            <a:ext uri="{FF2B5EF4-FFF2-40B4-BE49-F238E27FC236}">
              <a16:creationId xmlns:a16="http://schemas.microsoft.com/office/drawing/2014/main" id="{C91DDA84-C313-4450-A6E3-0B931EB35BB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a:extLst>
            <a:ext uri="{FF2B5EF4-FFF2-40B4-BE49-F238E27FC236}">
              <a16:creationId xmlns:a16="http://schemas.microsoft.com/office/drawing/2014/main" id="{EEA5A1AF-B7CC-407A-A8F4-B0C70FF817B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26" name="直線コネクタ 525">
          <a:extLst>
            <a:ext uri="{FF2B5EF4-FFF2-40B4-BE49-F238E27FC236}">
              <a16:creationId xmlns:a16="http://schemas.microsoft.com/office/drawing/2014/main" id="{4855AB55-6A39-4DBC-9AE0-F89E40A1D213}"/>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7" name="テキスト ボックス 526">
          <a:extLst>
            <a:ext uri="{FF2B5EF4-FFF2-40B4-BE49-F238E27FC236}">
              <a16:creationId xmlns:a16="http://schemas.microsoft.com/office/drawing/2014/main" id="{F0C26297-7EFB-4E95-AFEF-1336B1F8F0C2}"/>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8" name="直線コネクタ 527">
          <a:extLst>
            <a:ext uri="{FF2B5EF4-FFF2-40B4-BE49-F238E27FC236}">
              <a16:creationId xmlns:a16="http://schemas.microsoft.com/office/drawing/2014/main" id="{52F25CA6-9F36-4EDA-AD94-EABE67EEF32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9" name="テキスト ボックス 528">
          <a:extLst>
            <a:ext uri="{FF2B5EF4-FFF2-40B4-BE49-F238E27FC236}">
              <a16:creationId xmlns:a16="http://schemas.microsoft.com/office/drawing/2014/main" id="{E44B01E4-E691-48C8-A8AB-588E25D2557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0" name="直線コネクタ 529">
          <a:extLst>
            <a:ext uri="{FF2B5EF4-FFF2-40B4-BE49-F238E27FC236}">
              <a16:creationId xmlns:a16="http://schemas.microsoft.com/office/drawing/2014/main" id="{E1ED3B23-EEE6-40A6-BBB0-D8561568A78E}"/>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1" name="テキスト ボックス 530">
          <a:extLst>
            <a:ext uri="{FF2B5EF4-FFF2-40B4-BE49-F238E27FC236}">
              <a16:creationId xmlns:a16="http://schemas.microsoft.com/office/drawing/2014/main" id="{BA37B4F0-DA1F-4707-A65E-DEA7BD95454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a:extLst>
            <a:ext uri="{FF2B5EF4-FFF2-40B4-BE49-F238E27FC236}">
              <a16:creationId xmlns:a16="http://schemas.microsoft.com/office/drawing/2014/main" id="{6D619C5C-537B-4DB9-9ABE-07869035010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a:extLst>
            <a:ext uri="{FF2B5EF4-FFF2-40B4-BE49-F238E27FC236}">
              <a16:creationId xmlns:a16="http://schemas.microsoft.com/office/drawing/2014/main" id="{D1473B81-1045-4F54-9492-44B590025EE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a:extLst>
            <a:ext uri="{FF2B5EF4-FFF2-40B4-BE49-F238E27FC236}">
              <a16:creationId xmlns:a16="http://schemas.microsoft.com/office/drawing/2014/main" id="{E856D30F-EF57-4947-BCFF-14DDADADBAB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35" name="直線コネクタ 534">
          <a:extLst>
            <a:ext uri="{FF2B5EF4-FFF2-40B4-BE49-F238E27FC236}">
              <a16:creationId xmlns:a16="http://schemas.microsoft.com/office/drawing/2014/main" id="{37C6D1C1-2327-4C1D-9F3C-EEA4FC43F24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36" name="【一般廃棄物処理施設】&#10;一人当たり有形固定資産（償却資産）額最小値テキスト">
          <a:extLst>
            <a:ext uri="{FF2B5EF4-FFF2-40B4-BE49-F238E27FC236}">
              <a16:creationId xmlns:a16="http://schemas.microsoft.com/office/drawing/2014/main" id="{60528EF6-952E-4948-A979-EB519B25AA51}"/>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37" name="直線コネクタ 536">
          <a:extLst>
            <a:ext uri="{FF2B5EF4-FFF2-40B4-BE49-F238E27FC236}">
              <a16:creationId xmlns:a16="http://schemas.microsoft.com/office/drawing/2014/main" id="{15A2EE3C-7BAE-4248-9C3F-7BD5355669EE}"/>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38" name="【一般廃棄物処理施設】&#10;一人当たり有形固定資産（償却資産）額最大値テキスト">
          <a:extLst>
            <a:ext uri="{FF2B5EF4-FFF2-40B4-BE49-F238E27FC236}">
              <a16:creationId xmlns:a16="http://schemas.microsoft.com/office/drawing/2014/main" id="{F8188735-C1E2-4414-8E5C-7534249DAB9E}"/>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39" name="直線コネクタ 538">
          <a:extLst>
            <a:ext uri="{FF2B5EF4-FFF2-40B4-BE49-F238E27FC236}">
              <a16:creationId xmlns:a16="http://schemas.microsoft.com/office/drawing/2014/main" id="{42245672-0F3A-4BED-B167-AAB4FE3D68F3}"/>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40" name="【一般廃棄物処理施設】&#10;一人当たり有形固定資産（償却資産）額平均値テキスト">
          <a:extLst>
            <a:ext uri="{FF2B5EF4-FFF2-40B4-BE49-F238E27FC236}">
              <a16:creationId xmlns:a16="http://schemas.microsoft.com/office/drawing/2014/main" id="{92B0E316-C54B-4E01-A869-602BECDF4968}"/>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41" name="フローチャート: 判断 540">
          <a:extLst>
            <a:ext uri="{FF2B5EF4-FFF2-40B4-BE49-F238E27FC236}">
              <a16:creationId xmlns:a16="http://schemas.microsoft.com/office/drawing/2014/main" id="{4E2243D2-5BFE-4302-B157-860BDFAF9EA5}"/>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42" name="フローチャート: 判断 541">
          <a:extLst>
            <a:ext uri="{FF2B5EF4-FFF2-40B4-BE49-F238E27FC236}">
              <a16:creationId xmlns:a16="http://schemas.microsoft.com/office/drawing/2014/main" id="{FD523F4E-3366-48AB-86AF-E11479523447}"/>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43" name="フローチャート: 判断 542">
          <a:extLst>
            <a:ext uri="{FF2B5EF4-FFF2-40B4-BE49-F238E27FC236}">
              <a16:creationId xmlns:a16="http://schemas.microsoft.com/office/drawing/2014/main" id="{2F050228-2D02-4FCA-A51A-90C121926A44}"/>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44" name="フローチャート: 判断 543">
          <a:extLst>
            <a:ext uri="{FF2B5EF4-FFF2-40B4-BE49-F238E27FC236}">
              <a16:creationId xmlns:a16="http://schemas.microsoft.com/office/drawing/2014/main" id="{88C11292-C5C6-46AC-BA6D-71CDB2B9C43C}"/>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45" name="フローチャート: 判断 544">
          <a:extLst>
            <a:ext uri="{FF2B5EF4-FFF2-40B4-BE49-F238E27FC236}">
              <a16:creationId xmlns:a16="http://schemas.microsoft.com/office/drawing/2014/main" id="{FE0B1048-3243-45F6-8025-9F9262D2F4DE}"/>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B7D2EB6C-EA39-4696-B2BE-7F400637F6F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E903E392-9FB9-4942-A290-274224962B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C6111562-8084-45EB-A4D9-4785E0C2ACE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0B40722-8ED8-4C35-81AF-F32E115676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C0DD617F-1CA7-4AE9-A9B7-B6F3E30B8B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119635</xdr:rowOff>
    </xdr:from>
    <xdr:to>
      <xdr:col>116</xdr:col>
      <xdr:colOff>114300</xdr:colOff>
      <xdr:row>37</xdr:row>
      <xdr:rowOff>49785</xdr:rowOff>
    </xdr:to>
    <xdr:sp macro="" textlink="">
      <xdr:nvSpPr>
        <xdr:cNvPr id="551" name="楕円 550">
          <a:extLst>
            <a:ext uri="{FF2B5EF4-FFF2-40B4-BE49-F238E27FC236}">
              <a16:creationId xmlns:a16="http://schemas.microsoft.com/office/drawing/2014/main" id="{29DEE8DC-9A45-4149-9CC2-4AA6F6963425}"/>
            </a:ext>
          </a:extLst>
        </xdr:cNvPr>
        <xdr:cNvSpPr/>
      </xdr:nvSpPr>
      <xdr:spPr>
        <a:xfrm>
          <a:off x="22110700" y="62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142512</xdr:rowOff>
    </xdr:from>
    <xdr:ext cx="599010" cy="259045"/>
    <xdr:sp macro="" textlink="">
      <xdr:nvSpPr>
        <xdr:cNvPr id="552" name="【一般廃棄物処理施設】&#10;一人当たり有形固定資産（償却資産）額該当値テキスト">
          <a:extLst>
            <a:ext uri="{FF2B5EF4-FFF2-40B4-BE49-F238E27FC236}">
              <a16:creationId xmlns:a16="http://schemas.microsoft.com/office/drawing/2014/main" id="{B7073413-3ED2-4F05-A913-5E0419116D3A}"/>
            </a:ext>
          </a:extLst>
        </xdr:cNvPr>
        <xdr:cNvSpPr txBox="1"/>
      </xdr:nvSpPr>
      <xdr:spPr>
        <a:xfrm>
          <a:off x="22199600" y="614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120355</xdr:rowOff>
    </xdr:from>
    <xdr:to>
      <xdr:col>107</xdr:col>
      <xdr:colOff>101600</xdr:colOff>
      <xdr:row>37</xdr:row>
      <xdr:rowOff>50505</xdr:rowOff>
    </xdr:to>
    <xdr:sp macro="" textlink="">
      <xdr:nvSpPr>
        <xdr:cNvPr id="553" name="楕円 552">
          <a:extLst>
            <a:ext uri="{FF2B5EF4-FFF2-40B4-BE49-F238E27FC236}">
              <a16:creationId xmlns:a16="http://schemas.microsoft.com/office/drawing/2014/main" id="{8458E4E9-6555-4076-8925-44EA5B1EA3E9}"/>
            </a:ext>
          </a:extLst>
        </xdr:cNvPr>
        <xdr:cNvSpPr/>
      </xdr:nvSpPr>
      <xdr:spPr>
        <a:xfrm>
          <a:off x="20383500" y="62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119806</xdr:rowOff>
    </xdr:from>
    <xdr:to>
      <xdr:col>102</xdr:col>
      <xdr:colOff>165100</xdr:colOff>
      <xdr:row>37</xdr:row>
      <xdr:rowOff>49956</xdr:rowOff>
    </xdr:to>
    <xdr:sp macro="" textlink="">
      <xdr:nvSpPr>
        <xdr:cNvPr id="554" name="楕円 553">
          <a:extLst>
            <a:ext uri="{FF2B5EF4-FFF2-40B4-BE49-F238E27FC236}">
              <a16:creationId xmlns:a16="http://schemas.microsoft.com/office/drawing/2014/main" id="{7F04BFE2-D2E4-44A8-8886-D5D76B99360E}"/>
            </a:ext>
          </a:extLst>
        </xdr:cNvPr>
        <xdr:cNvSpPr/>
      </xdr:nvSpPr>
      <xdr:spPr>
        <a:xfrm>
          <a:off x="19494500" y="62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170606</xdr:rowOff>
    </xdr:from>
    <xdr:to>
      <xdr:col>107</xdr:col>
      <xdr:colOff>50800</xdr:colOff>
      <xdr:row>36</xdr:row>
      <xdr:rowOff>171155</xdr:rowOff>
    </xdr:to>
    <xdr:cxnSp macro="">
      <xdr:nvCxnSpPr>
        <xdr:cNvPr id="555" name="直線コネクタ 554">
          <a:extLst>
            <a:ext uri="{FF2B5EF4-FFF2-40B4-BE49-F238E27FC236}">
              <a16:creationId xmlns:a16="http://schemas.microsoft.com/office/drawing/2014/main" id="{883F083E-BBEB-4E48-8886-1F468167968C}"/>
            </a:ext>
          </a:extLst>
        </xdr:cNvPr>
        <xdr:cNvCxnSpPr/>
      </xdr:nvCxnSpPr>
      <xdr:spPr>
        <a:xfrm>
          <a:off x="19545300" y="634280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122932</xdr:rowOff>
    </xdr:from>
    <xdr:to>
      <xdr:col>98</xdr:col>
      <xdr:colOff>38100</xdr:colOff>
      <xdr:row>37</xdr:row>
      <xdr:rowOff>53082</xdr:rowOff>
    </xdr:to>
    <xdr:sp macro="" textlink="">
      <xdr:nvSpPr>
        <xdr:cNvPr id="556" name="楕円 555">
          <a:extLst>
            <a:ext uri="{FF2B5EF4-FFF2-40B4-BE49-F238E27FC236}">
              <a16:creationId xmlns:a16="http://schemas.microsoft.com/office/drawing/2014/main" id="{E8B98077-BE34-4A3B-9541-F02B5E2ACCC5}"/>
            </a:ext>
          </a:extLst>
        </xdr:cNvPr>
        <xdr:cNvSpPr/>
      </xdr:nvSpPr>
      <xdr:spPr>
        <a:xfrm>
          <a:off x="18605500" y="629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170606</xdr:rowOff>
    </xdr:from>
    <xdr:to>
      <xdr:col>102</xdr:col>
      <xdr:colOff>114300</xdr:colOff>
      <xdr:row>37</xdr:row>
      <xdr:rowOff>2282</xdr:rowOff>
    </xdr:to>
    <xdr:cxnSp macro="">
      <xdr:nvCxnSpPr>
        <xdr:cNvPr id="557" name="直線コネクタ 556">
          <a:extLst>
            <a:ext uri="{FF2B5EF4-FFF2-40B4-BE49-F238E27FC236}">
              <a16:creationId xmlns:a16="http://schemas.microsoft.com/office/drawing/2014/main" id="{6F9266C5-0F55-4BBA-BAE3-7A724B783E8E}"/>
            </a:ext>
          </a:extLst>
        </xdr:cNvPr>
        <xdr:cNvCxnSpPr/>
      </xdr:nvCxnSpPr>
      <xdr:spPr>
        <a:xfrm flipV="1">
          <a:off x="18656300" y="6342806"/>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558" name="n_1aveValue【一般廃棄物処理施設】&#10;一人当たり有形固定資産（償却資産）額">
          <a:extLst>
            <a:ext uri="{FF2B5EF4-FFF2-40B4-BE49-F238E27FC236}">
              <a16:creationId xmlns:a16="http://schemas.microsoft.com/office/drawing/2014/main" id="{17D3C9D2-EDF2-4788-BC1A-C904D83306E7}"/>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59" name="n_2aveValue【一般廃棄物処理施設】&#10;一人当たり有形固定資産（償却資産）額">
          <a:extLst>
            <a:ext uri="{FF2B5EF4-FFF2-40B4-BE49-F238E27FC236}">
              <a16:creationId xmlns:a16="http://schemas.microsoft.com/office/drawing/2014/main" id="{BBD6EF56-79FB-4BF2-8439-49A707E82E09}"/>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60" name="n_3aveValue【一般廃棄物処理施設】&#10;一人当たり有形固定資産（償却資産）額">
          <a:extLst>
            <a:ext uri="{FF2B5EF4-FFF2-40B4-BE49-F238E27FC236}">
              <a16:creationId xmlns:a16="http://schemas.microsoft.com/office/drawing/2014/main" id="{0FC25413-D467-49BA-AD06-76C30AE751CD}"/>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561" name="n_4aveValue【一般廃棄物処理施設】&#10;一人当たり有形固定資産（償却資産）額">
          <a:extLst>
            <a:ext uri="{FF2B5EF4-FFF2-40B4-BE49-F238E27FC236}">
              <a16:creationId xmlns:a16="http://schemas.microsoft.com/office/drawing/2014/main" id="{91CC8872-0547-44C3-A1E4-0504861EDB3D}"/>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67032</xdr:rowOff>
    </xdr:from>
    <xdr:ext cx="599010" cy="259045"/>
    <xdr:sp macro="" textlink="">
      <xdr:nvSpPr>
        <xdr:cNvPr id="562" name="n_2mainValue【一般廃棄物処理施設】&#10;一人当たり有形固定資産（償却資産）額">
          <a:extLst>
            <a:ext uri="{FF2B5EF4-FFF2-40B4-BE49-F238E27FC236}">
              <a16:creationId xmlns:a16="http://schemas.microsoft.com/office/drawing/2014/main" id="{21A95F33-7A50-4110-B7B2-2580CFEC7870}"/>
            </a:ext>
          </a:extLst>
        </xdr:cNvPr>
        <xdr:cNvSpPr txBox="1"/>
      </xdr:nvSpPr>
      <xdr:spPr>
        <a:xfrm>
          <a:off x="20134795" y="606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66483</xdr:rowOff>
    </xdr:from>
    <xdr:ext cx="599010" cy="259045"/>
    <xdr:sp macro="" textlink="">
      <xdr:nvSpPr>
        <xdr:cNvPr id="563" name="n_3mainValue【一般廃棄物処理施設】&#10;一人当たり有形固定資産（償却資産）額">
          <a:extLst>
            <a:ext uri="{FF2B5EF4-FFF2-40B4-BE49-F238E27FC236}">
              <a16:creationId xmlns:a16="http://schemas.microsoft.com/office/drawing/2014/main" id="{F938AB9A-4021-4BEC-83D9-5747E8BD7636}"/>
            </a:ext>
          </a:extLst>
        </xdr:cNvPr>
        <xdr:cNvSpPr txBox="1"/>
      </xdr:nvSpPr>
      <xdr:spPr>
        <a:xfrm>
          <a:off x="19245795" y="606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69609</xdr:rowOff>
    </xdr:from>
    <xdr:ext cx="599010" cy="259045"/>
    <xdr:sp macro="" textlink="">
      <xdr:nvSpPr>
        <xdr:cNvPr id="564" name="n_4mainValue【一般廃棄物処理施設】&#10;一人当たり有形固定資産（償却資産）額">
          <a:extLst>
            <a:ext uri="{FF2B5EF4-FFF2-40B4-BE49-F238E27FC236}">
              <a16:creationId xmlns:a16="http://schemas.microsoft.com/office/drawing/2014/main" id="{D2B066DA-8139-40B3-A0AE-89B76C4A37FF}"/>
            </a:ext>
          </a:extLst>
        </xdr:cNvPr>
        <xdr:cNvSpPr txBox="1"/>
      </xdr:nvSpPr>
      <xdr:spPr>
        <a:xfrm>
          <a:off x="18356795" y="607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a:extLst>
            <a:ext uri="{FF2B5EF4-FFF2-40B4-BE49-F238E27FC236}">
              <a16:creationId xmlns:a16="http://schemas.microsoft.com/office/drawing/2014/main" id="{B5A6C8D9-45F5-49A0-BDDD-E72DFE0D432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a:extLst>
            <a:ext uri="{FF2B5EF4-FFF2-40B4-BE49-F238E27FC236}">
              <a16:creationId xmlns:a16="http://schemas.microsoft.com/office/drawing/2014/main" id="{A19C6644-89FB-488C-928E-8A8B253690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a:extLst>
            <a:ext uri="{FF2B5EF4-FFF2-40B4-BE49-F238E27FC236}">
              <a16:creationId xmlns:a16="http://schemas.microsoft.com/office/drawing/2014/main" id="{4ADCA289-D87A-4FF6-B61F-9B913E05A1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a:extLst>
            <a:ext uri="{FF2B5EF4-FFF2-40B4-BE49-F238E27FC236}">
              <a16:creationId xmlns:a16="http://schemas.microsoft.com/office/drawing/2014/main" id="{CEFC94A5-1099-4574-9D92-4940365331A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a:extLst>
            <a:ext uri="{FF2B5EF4-FFF2-40B4-BE49-F238E27FC236}">
              <a16:creationId xmlns:a16="http://schemas.microsoft.com/office/drawing/2014/main" id="{AB4545E5-DB87-47C4-808C-378B3DC709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a:extLst>
            <a:ext uri="{FF2B5EF4-FFF2-40B4-BE49-F238E27FC236}">
              <a16:creationId xmlns:a16="http://schemas.microsoft.com/office/drawing/2014/main" id="{2E7EAF87-5FD4-4D3F-BB0B-72F177394C8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a:extLst>
            <a:ext uri="{FF2B5EF4-FFF2-40B4-BE49-F238E27FC236}">
              <a16:creationId xmlns:a16="http://schemas.microsoft.com/office/drawing/2014/main" id="{EB1F95A8-5671-45A2-92A0-17A69710860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a:extLst>
            <a:ext uri="{FF2B5EF4-FFF2-40B4-BE49-F238E27FC236}">
              <a16:creationId xmlns:a16="http://schemas.microsoft.com/office/drawing/2014/main" id="{C8DA8AD3-AAAC-4043-99B8-986F7C4A5F6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a:extLst>
            <a:ext uri="{FF2B5EF4-FFF2-40B4-BE49-F238E27FC236}">
              <a16:creationId xmlns:a16="http://schemas.microsoft.com/office/drawing/2014/main" id="{FB5EE416-026B-44AD-92B9-798BFBDB4A9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a:extLst>
            <a:ext uri="{FF2B5EF4-FFF2-40B4-BE49-F238E27FC236}">
              <a16:creationId xmlns:a16="http://schemas.microsoft.com/office/drawing/2014/main" id="{4BFD93AF-325E-49B9-9D89-2EB8D6F96F7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299F62C4-B1B5-48A8-9A12-414CF7A184B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6" name="直線コネクタ 575">
          <a:extLst>
            <a:ext uri="{FF2B5EF4-FFF2-40B4-BE49-F238E27FC236}">
              <a16:creationId xmlns:a16="http://schemas.microsoft.com/office/drawing/2014/main" id="{4A39626C-FF89-477C-A604-5BB3EDC3AD8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id="{673308FA-BB56-4328-97B9-3E6C571207B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8" name="直線コネクタ 577">
          <a:extLst>
            <a:ext uri="{FF2B5EF4-FFF2-40B4-BE49-F238E27FC236}">
              <a16:creationId xmlns:a16="http://schemas.microsoft.com/office/drawing/2014/main" id="{CE95F46E-1630-4454-B52C-F8FC2AFA9FB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9" name="テキスト ボックス 578">
          <a:extLst>
            <a:ext uri="{FF2B5EF4-FFF2-40B4-BE49-F238E27FC236}">
              <a16:creationId xmlns:a16="http://schemas.microsoft.com/office/drawing/2014/main" id="{5FB48795-522D-45B8-92A1-9EA999AC51C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0" name="直線コネクタ 579">
          <a:extLst>
            <a:ext uri="{FF2B5EF4-FFF2-40B4-BE49-F238E27FC236}">
              <a16:creationId xmlns:a16="http://schemas.microsoft.com/office/drawing/2014/main" id="{EF676919-5777-4131-A779-B1603314EA7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1" name="テキスト ボックス 580">
          <a:extLst>
            <a:ext uri="{FF2B5EF4-FFF2-40B4-BE49-F238E27FC236}">
              <a16:creationId xmlns:a16="http://schemas.microsoft.com/office/drawing/2014/main" id="{A9F114D3-4C66-4CF8-8779-F8FAE211CC2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2" name="直線コネクタ 581">
          <a:extLst>
            <a:ext uri="{FF2B5EF4-FFF2-40B4-BE49-F238E27FC236}">
              <a16:creationId xmlns:a16="http://schemas.microsoft.com/office/drawing/2014/main" id="{7E654BA7-3D3C-4A65-AA8D-59CA22AD31E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3" name="テキスト ボックス 582">
          <a:extLst>
            <a:ext uri="{FF2B5EF4-FFF2-40B4-BE49-F238E27FC236}">
              <a16:creationId xmlns:a16="http://schemas.microsoft.com/office/drawing/2014/main" id="{7717B14A-5762-4945-B9E8-5DEE914FA4C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4" name="直線コネクタ 583">
          <a:extLst>
            <a:ext uri="{FF2B5EF4-FFF2-40B4-BE49-F238E27FC236}">
              <a16:creationId xmlns:a16="http://schemas.microsoft.com/office/drawing/2014/main" id="{C2574CEF-928C-4228-A8F1-14B812862FD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5" name="テキスト ボックス 584">
          <a:extLst>
            <a:ext uri="{FF2B5EF4-FFF2-40B4-BE49-F238E27FC236}">
              <a16:creationId xmlns:a16="http://schemas.microsoft.com/office/drawing/2014/main" id="{9D499889-E9A8-4850-A62F-AA71E073E81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6" name="直線コネクタ 585">
          <a:extLst>
            <a:ext uri="{FF2B5EF4-FFF2-40B4-BE49-F238E27FC236}">
              <a16:creationId xmlns:a16="http://schemas.microsoft.com/office/drawing/2014/main" id="{E8FE09CE-E326-4E4D-8528-0423DB2F814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7" name="テキスト ボックス 586">
          <a:extLst>
            <a:ext uri="{FF2B5EF4-FFF2-40B4-BE49-F238E27FC236}">
              <a16:creationId xmlns:a16="http://schemas.microsoft.com/office/drawing/2014/main" id="{018EF330-E184-4B0E-BB19-5288462D2BE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8" name="直線コネクタ 587">
          <a:extLst>
            <a:ext uri="{FF2B5EF4-FFF2-40B4-BE49-F238E27FC236}">
              <a16:creationId xmlns:a16="http://schemas.microsoft.com/office/drawing/2014/main" id="{2BD8B01F-F4B8-43DB-99CA-51999A9FE63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a:extLst>
            <a:ext uri="{FF2B5EF4-FFF2-40B4-BE49-F238E27FC236}">
              <a16:creationId xmlns:a16="http://schemas.microsoft.com/office/drawing/2014/main" id="{E82BDCF6-2B1D-443C-A08F-33F1FB9FFA6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90" name="直線コネクタ 589">
          <a:extLst>
            <a:ext uri="{FF2B5EF4-FFF2-40B4-BE49-F238E27FC236}">
              <a16:creationId xmlns:a16="http://schemas.microsoft.com/office/drawing/2014/main" id="{41BB875B-6315-40BA-AA07-AAA54161A2E6}"/>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91" name="【保健センター・保健所】&#10;有形固定資産減価償却率最小値テキスト">
          <a:extLst>
            <a:ext uri="{FF2B5EF4-FFF2-40B4-BE49-F238E27FC236}">
              <a16:creationId xmlns:a16="http://schemas.microsoft.com/office/drawing/2014/main" id="{803ACD8C-64B7-4AB8-BC7B-356D25AAB931}"/>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92" name="直線コネクタ 591">
          <a:extLst>
            <a:ext uri="{FF2B5EF4-FFF2-40B4-BE49-F238E27FC236}">
              <a16:creationId xmlns:a16="http://schemas.microsoft.com/office/drawing/2014/main" id="{275B617C-D2C9-4274-9E98-2BC0482FFB23}"/>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93" name="【保健センター・保健所】&#10;有形固定資産減価償却率最大値テキスト">
          <a:extLst>
            <a:ext uri="{FF2B5EF4-FFF2-40B4-BE49-F238E27FC236}">
              <a16:creationId xmlns:a16="http://schemas.microsoft.com/office/drawing/2014/main" id="{98AB2A14-09B1-44D3-B442-EF56C56FBA4B}"/>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94" name="直線コネクタ 593">
          <a:extLst>
            <a:ext uri="{FF2B5EF4-FFF2-40B4-BE49-F238E27FC236}">
              <a16:creationId xmlns:a16="http://schemas.microsoft.com/office/drawing/2014/main" id="{3862DCB3-EA77-4C8C-9657-EABB03187011}"/>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95" name="【保健センター・保健所】&#10;有形固定資産減価償却率平均値テキスト">
          <a:extLst>
            <a:ext uri="{FF2B5EF4-FFF2-40B4-BE49-F238E27FC236}">
              <a16:creationId xmlns:a16="http://schemas.microsoft.com/office/drawing/2014/main" id="{4A6352CD-F8C8-4398-B60C-BEA0D61361F5}"/>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96" name="フローチャート: 判断 595">
          <a:extLst>
            <a:ext uri="{FF2B5EF4-FFF2-40B4-BE49-F238E27FC236}">
              <a16:creationId xmlns:a16="http://schemas.microsoft.com/office/drawing/2014/main" id="{81DF55C0-CE92-44F5-96F0-6BABA97BDE05}"/>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97" name="フローチャート: 判断 596">
          <a:extLst>
            <a:ext uri="{FF2B5EF4-FFF2-40B4-BE49-F238E27FC236}">
              <a16:creationId xmlns:a16="http://schemas.microsoft.com/office/drawing/2014/main" id="{684A118C-5CAD-4543-AFA6-C9F68AF3308E}"/>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98" name="フローチャート: 判断 597">
          <a:extLst>
            <a:ext uri="{FF2B5EF4-FFF2-40B4-BE49-F238E27FC236}">
              <a16:creationId xmlns:a16="http://schemas.microsoft.com/office/drawing/2014/main" id="{DCBCF27E-CF7F-447C-8B65-D6331AA00B69}"/>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99" name="フローチャート: 判断 598">
          <a:extLst>
            <a:ext uri="{FF2B5EF4-FFF2-40B4-BE49-F238E27FC236}">
              <a16:creationId xmlns:a16="http://schemas.microsoft.com/office/drawing/2014/main" id="{6AC4AD6A-2BD1-4C08-AC68-394621B6910F}"/>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00" name="フローチャート: 判断 599">
          <a:extLst>
            <a:ext uri="{FF2B5EF4-FFF2-40B4-BE49-F238E27FC236}">
              <a16:creationId xmlns:a16="http://schemas.microsoft.com/office/drawing/2014/main" id="{D655D1BF-2BE5-47EB-B6AA-C6FEFDBB9554}"/>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E0CAC72-7C2A-4C68-8260-461C48B6768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508C3C7-91DD-4E3D-A1DE-125BEB34CB5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D2B80B7-7135-4D24-8578-62A4B8D30B2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23080F4-5C81-40BE-8565-1191E9400E4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5A196B0-D6BA-46F6-B51F-4BEFFFB63F7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55335</xdr:rowOff>
    </xdr:from>
    <xdr:to>
      <xdr:col>85</xdr:col>
      <xdr:colOff>177800</xdr:colOff>
      <xdr:row>58</xdr:row>
      <xdr:rowOff>156935</xdr:rowOff>
    </xdr:to>
    <xdr:sp macro="" textlink="">
      <xdr:nvSpPr>
        <xdr:cNvPr id="606" name="楕円 605">
          <a:extLst>
            <a:ext uri="{FF2B5EF4-FFF2-40B4-BE49-F238E27FC236}">
              <a16:creationId xmlns:a16="http://schemas.microsoft.com/office/drawing/2014/main" id="{FAD4F259-E3D0-44CA-A78A-0AECD6DA279F}"/>
            </a:ext>
          </a:extLst>
        </xdr:cNvPr>
        <xdr:cNvSpPr/>
      </xdr:nvSpPr>
      <xdr:spPr>
        <a:xfrm>
          <a:off x="16268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78212</xdr:rowOff>
    </xdr:from>
    <xdr:ext cx="405111" cy="259045"/>
    <xdr:sp macro="" textlink="">
      <xdr:nvSpPr>
        <xdr:cNvPr id="607" name="【保健センター・保健所】&#10;有形固定資産減価償却率該当値テキスト">
          <a:extLst>
            <a:ext uri="{FF2B5EF4-FFF2-40B4-BE49-F238E27FC236}">
              <a16:creationId xmlns:a16="http://schemas.microsoft.com/office/drawing/2014/main" id="{CD54FC8C-742E-4962-8A06-69B6B30C6C78}"/>
            </a:ext>
          </a:extLst>
        </xdr:cNvPr>
        <xdr:cNvSpPr txBox="1"/>
      </xdr:nvSpPr>
      <xdr:spPr>
        <a:xfrm>
          <a:off x="16357600" y="985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168003</xdr:rowOff>
    </xdr:from>
    <xdr:to>
      <xdr:col>76</xdr:col>
      <xdr:colOff>165100</xdr:colOff>
      <xdr:row>58</xdr:row>
      <xdr:rowOff>98153</xdr:rowOff>
    </xdr:to>
    <xdr:sp macro="" textlink="">
      <xdr:nvSpPr>
        <xdr:cNvPr id="608" name="楕円 607">
          <a:extLst>
            <a:ext uri="{FF2B5EF4-FFF2-40B4-BE49-F238E27FC236}">
              <a16:creationId xmlns:a16="http://schemas.microsoft.com/office/drawing/2014/main" id="{E6FB9CE3-6819-4C9C-B4D3-F2153ABFB1EF}"/>
            </a:ext>
          </a:extLst>
        </xdr:cNvPr>
        <xdr:cNvSpPr/>
      </xdr:nvSpPr>
      <xdr:spPr>
        <a:xfrm>
          <a:off x="14541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133713</xdr:rowOff>
    </xdr:from>
    <xdr:to>
      <xdr:col>72</xdr:col>
      <xdr:colOff>38100</xdr:colOff>
      <xdr:row>58</xdr:row>
      <xdr:rowOff>63863</xdr:rowOff>
    </xdr:to>
    <xdr:sp macro="" textlink="">
      <xdr:nvSpPr>
        <xdr:cNvPr id="609" name="楕円 608">
          <a:extLst>
            <a:ext uri="{FF2B5EF4-FFF2-40B4-BE49-F238E27FC236}">
              <a16:creationId xmlns:a16="http://schemas.microsoft.com/office/drawing/2014/main" id="{7B8FFCA7-5E89-4035-9C22-ACE98DF64CF9}"/>
            </a:ext>
          </a:extLst>
        </xdr:cNvPr>
        <xdr:cNvSpPr/>
      </xdr:nvSpPr>
      <xdr:spPr>
        <a:xfrm>
          <a:off x="13652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13063</xdr:rowOff>
    </xdr:from>
    <xdr:to>
      <xdr:col>76</xdr:col>
      <xdr:colOff>114300</xdr:colOff>
      <xdr:row>58</xdr:row>
      <xdr:rowOff>47353</xdr:rowOff>
    </xdr:to>
    <xdr:cxnSp macro="">
      <xdr:nvCxnSpPr>
        <xdr:cNvPr id="610" name="直線コネクタ 609">
          <a:extLst>
            <a:ext uri="{FF2B5EF4-FFF2-40B4-BE49-F238E27FC236}">
              <a16:creationId xmlns:a16="http://schemas.microsoft.com/office/drawing/2014/main" id="{F973085C-FBEC-4DD4-AA64-E848F7B62978}"/>
            </a:ext>
          </a:extLst>
        </xdr:cNvPr>
        <xdr:cNvCxnSpPr/>
      </xdr:nvCxnSpPr>
      <xdr:spPr>
        <a:xfrm>
          <a:off x="13703300" y="99571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101056</xdr:rowOff>
    </xdr:from>
    <xdr:to>
      <xdr:col>67</xdr:col>
      <xdr:colOff>101600</xdr:colOff>
      <xdr:row>58</xdr:row>
      <xdr:rowOff>31206</xdr:rowOff>
    </xdr:to>
    <xdr:sp macro="" textlink="">
      <xdr:nvSpPr>
        <xdr:cNvPr id="611" name="楕円 610">
          <a:extLst>
            <a:ext uri="{FF2B5EF4-FFF2-40B4-BE49-F238E27FC236}">
              <a16:creationId xmlns:a16="http://schemas.microsoft.com/office/drawing/2014/main" id="{98BDD8D8-079A-4EC3-9B7D-8103820FE711}"/>
            </a:ext>
          </a:extLst>
        </xdr:cNvPr>
        <xdr:cNvSpPr/>
      </xdr:nvSpPr>
      <xdr:spPr>
        <a:xfrm>
          <a:off x="12763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151856</xdr:rowOff>
    </xdr:from>
    <xdr:to>
      <xdr:col>71</xdr:col>
      <xdr:colOff>177800</xdr:colOff>
      <xdr:row>58</xdr:row>
      <xdr:rowOff>13063</xdr:rowOff>
    </xdr:to>
    <xdr:cxnSp macro="">
      <xdr:nvCxnSpPr>
        <xdr:cNvPr id="612" name="直線コネクタ 611">
          <a:extLst>
            <a:ext uri="{FF2B5EF4-FFF2-40B4-BE49-F238E27FC236}">
              <a16:creationId xmlns:a16="http://schemas.microsoft.com/office/drawing/2014/main" id="{19534780-3B2A-4AD1-88A1-BEB6D67F1962}"/>
            </a:ext>
          </a:extLst>
        </xdr:cNvPr>
        <xdr:cNvCxnSpPr/>
      </xdr:nvCxnSpPr>
      <xdr:spPr>
        <a:xfrm>
          <a:off x="12814300" y="99245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13" name="n_1aveValue【保健センター・保健所】&#10;有形固定資産減価償却率">
          <a:extLst>
            <a:ext uri="{FF2B5EF4-FFF2-40B4-BE49-F238E27FC236}">
              <a16:creationId xmlns:a16="http://schemas.microsoft.com/office/drawing/2014/main" id="{BD9B5E93-42B7-409D-99F2-CD3600B6B631}"/>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14" name="n_2aveValue【保健センター・保健所】&#10;有形固定資産減価償却率">
          <a:extLst>
            <a:ext uri="{FF2B5EF4-FFF2-40B4-BE49-F238E27FC236}">
              <a16:creationId xmlns:a16="http://schemas.microsoft.com/office/drawing/2014/main" id="{097E13FB-7606-47FE-8149-7C8FA2F58E82}"/>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615" name="n_3aveValue【保健センター・保健所】&#10;有形固定資産減価償却率">
          <a:extLst>
            <a:ext uri="{FF2B5EF4-FFF2-40B4-BE49-F238E27FC236}">
              <a16:creationId xmlns:a16="http://schemas.microsoft.com/office/drawing/2014/main" id="{BA170FE6-ABEA-4CC2-8409-AFB5A2C94F5E}"/>
            </a:ext>
          </a:extLst>
        </xdr:cNvPr>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16" name="n_4aveValue【保健センター・保健所】&#10;有形固定資産減価償却率">
          <a:extLst>
            <a:ext uri="{FF2B5EF4-FFF2-40B4-BE49-F238E27FC236}">
              <a16:creationId xmlns:a16="http://schemas.microsoft.com/office/drawing/2014/main" id="{32C7B360-9135-4450-8C79-D8661F6F895A}"/>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114680</xdr:rowOff>
    </xdr:from>
    <xdr:ext cx="405111" cy="259045"/>
    <xdr:sp macro="" textlink="">
      <xdr:nvSpPr>
        <xdr:cNvPr id="617" name="n_2mainValue【保健センター・保健所】&#10;有形固定資産減価償却率">
          <a:extLst>
            <a:ext uri="{FF2B5EF4-FFF2-40B4-BE49-F238E27FC236}">
              <a16:creationId xmlns:a16="http://schemas.microsoft.com/office/drawing/2014/main" id="{2452C297-8D7E-49FE-A924-0C270838125B}"/>
            </a:ext>
          </a:extLst>
        </xdr:cNvPr>
        <xdr:cNvSpPr txBox="1"/>
      </xdr:nvSpPr>
      <xdr:spPr>
        <a:xfrm>
          <a:off x="143897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80390</xdr:rowOff>
    </xdr:from>
    <xdr:ext cx="405111" cy="259045"/>
    <xdr:sp macro="" textlink="">
      <xdr:nvSpPr>
        <xdr:cNvPr id="618" name="n_3mainValue【保健センター・保健所】&#10;有形固定資産減価償却率">
          <a:extLst>
            <a:ext uri="{FF2B5EF4-FFF2-40B4-BE49-F238E27FC236}">
              <a16:creationId xmlns:a16="http://schemas.microsoft.com/office/drawing/2014/main" id="{BD360661-7EC3-41F8-AFE7-2F130C433A04}"/>
            </a:ext>
          </a:extLst>
        </xdr:cNvPr>
        <xdr:cNvSpPr txBox="1"/>
      </xdr:nvSpPr>
      <xdr:spPr>
        <a:xfrm>
          <a:off x="13500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47733</xdr:rowOff>
    </xdr:from>
    <xdr:ext cx="405111" cy="259045"/>
    <xdr:sp macro="" textlink="">
      <xdr:nvSpPr>
        <xdr:cNvPr id="619" name="n_4mainValue【保健センター・保健所】&#10;有形固定資産減価償却率">
          <a:extLst>
            <a:ext uri="{FF2B5EF4-FFF2-40B4-BE49-F238E27FC236}">
              <a16:creationId xmlns:a16="http://schemas.microsoft.com/office/drawing/2014/main" id="{C3B34DF0-DCF2-409D-ABC3-742312E21828}"/>
            </a:ext>
          </a:extLst>
        </xdr:cNvPr>
        <xdr:cNvSpPr txBox="1"/>
      </xdr:nvSpPr>
      <xdr:spPr>
        <a:xfrm>
          <a:off x="126117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a:extLst>
            <a:ext uri="{FF2B5EF4-FFF2-40B4-BE49-F238E27FC236}">
              <a16:creationId xmlns:a16="http://schemas.microsoft.com/office/drawing/2014/main" id="{4B5DB3B1-E785-49DF-A91B-FB88FC0C679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a:extLst>
            <a:ext uri="{FF2B5EF4-FFF2-40B4-BE49-F238E27FC236}">
              <a16:creationId xmlns:a16="http://schemas.microsoft.com/office/drawing/2014/main" id="{A56430B4-964B-4E11-8B43-5C52331068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a:extLst>
            <a:ext uri="{FF2B5EF4-FFF2-40B4-BE49-F238E27FC236}">
              <a16:creationId xmlns:a16="http://schemas.microsoft.com/office/drawing/2014/main" id="{AD558AA1-98A8-4A13-BF36-401929782D5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a:extLst>
            <a:ext uri="{FF2B5EF4-FFF2-40B4-BE49-F238E27FC236}">
              <a16:creationId xmlns:a16="http://schemas.microsoft.com/office/drawing/2014/main" id="{D2FBEC8F-D8BC-41B3-9392-34ECBAD9D66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a:extLst>
            <a:ext uri="{FF2B5EF4-FFF2-40B4-BE49-F238E27FC236}">
              <a16:creationId xmlns:a16="http://schemas.microsoft.com/office/drawing/2014/main" id="{39E8B95D-38ED-4B03-830B-A3F00E8012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a:extLst>
            <a:ext uri="{FF2B5EF4-FFF2-40B4-BE49-F238E27FC236}">
              <a16:creationId xmlns:a16="http://schemas.microsoft.com/office/drawing/2014/main" id="{95691458-F228-46ED-A8E1-805831712C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a:extLst>
            <a:ext uri="{FF2B5EF4-FFF2-40B4-BE49-F238E27FC236}">
              <a16:creationId xmlns:a16="http://schemas.microsoft.com/office/drawing/2014/main" id="{B226B3F5-0870-4750-8845-8C60A08D02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a:extLst>
            <a:ext uri="{FF2B5EF4-FFF2-40B4-BE49-F238E27FC236}">
              <a16:creationId xmlns:a16="http://schemas.microsoft.com/office/drawing/2014/main" id="{5CFE2B00-1106-4631-9299-4934E81FC3D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8" name="テキスト ボックス 627">
          <a:extLst>
            <a:ext uri="{FF2B5EF4-FFF2-40B4-BE49-F238E27FC236}">
              <a16:creationId xmlns:a16="http://schemas.microsoft.com/office/drawing/2014/main" id="{CBD15131-54E7-48F2-A670-844892AC207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9" name="直線コネクタ 628">
          <a:extLst>
            <a:ext uri="{FF2B5EF4-FFF2-40B4-BE49-F238E27FC236}">
              <a16:creationId xmlns:a16="http://schemas.microsoft.com/office/drawing/2014/main" id="{86E01D2E-48D0-46A8-97C8-E3DD0117708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0" name="直線コネクタ 629">
          <a:extLst>
            <a:ext uri="{FF2B5EF4-FFF2-40B4-BE49-F238E27FC236}">
              <a16:creationId xmlns:a16="http://schemas.microsoft.com/office/drawing/2014/main" id="{00537BEA-3876-4FD0-AD85-4D279F168E0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1" name="テキスト ボックス 630">
          <a:extLst>
            <a:ext uri="{FF2B5EF4-FFF2-40B4-BE49-F238E27FC236}">
              <a16:creationId xmlns:a16="http://schemas.microsoft.com/office/drawing/2014/main" id="{20923CBE-F14E-4DEE-A2EB-D7B4DC2A421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2" name="直線コネクタ 631">
          <a:extLst>
            <a:ext uri="{FF2B5EF4-FFF2-40B4-BE49-F238E27FC236}">
              <a16:creationId xmlns:a16="http://schemas.microsoft.com/office/drawing/2014/main" id="{EF736518-0C3A-4009-8008-97961581027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3" name="テキスト ボックス 632">
          <a:extLst>
            <a:ext uri="{FF2B5EF4-FFF2-40B4-BE49-F238E27FC236}">
              <a16:creationId xmlns:a16="http://schemas.microsoft.com/office/drawing/2014/main" id="{BD39BA6C-EE5B-45F3-9D40-5737FADCE38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4" name="直線コネクタ 633">
          <a:extLst>
            <a:ext uri="{FF2B5EF4-FFF2-40B4-BE49-F238E27FC236}">
              <a16:creationId xmlns:a16="http://schemas.microsoft.com/office/drawing/2014/main" id="{D4C9262F-FF9A-4CAD-BB26-8B4418F1BAE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5" name="テキスト ボックス 634">
          <a:extLst>
            <a:ext uri="{FF2B5EF4-FFF2-40B4-BE49-F238E27FC236}">
              <a16:creationId xmlns:a16="http://schemas.microsoft.com/office/drawing/2014/main" id="{4F9A18E3-42C9-41AA-946E-0814B990E65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6" name="直線コネクタ 635">
          <a:extLst>
            <a:ext uri="{FF2B5EF4-FFF2-40B4-BE49-F238E27FC236}">
              <a16:creationId xmlns:a16="http://schemas.microsoft.com/office/drawing/2014/main" id="{67D64DAB-0B44-47E8-9B1E-545ED6B894E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7" name="テキスト ボックス 636">
          <a:extLst>
            <a:ext uri="{FF2B5EF4-FFF2-40B4-BE49-F238E27FC236}">
              <a16:creationId xmlns:a16="http://schemas.microsoft.com/office/drawing/2014/main" id="{D94D1C95-5FA2-4991-BD39-5C87FE14A8D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8" name="直線コネクタ 637">
          <a:extLst>
            <a:ext uri="{FF2B5EF4-FFF2-40B4-BE49-F238E27FC236}">
              <a16:creationId xmlns:a16="http://schemas.microsoft.com/office/drawing/2014/main" id="{DCB711EC-137A-4801-B2B1-A81AA0E24A9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9" name="テキスト ボックス 638">
          <a:extLst>
            <a:ext uri="{FF2B5EF4-FFF2-40B4-BE49-F238E27FC236}">
              <a16:creationId xmlns:a16="http://schemas.microsoft.com/office/drawing/2014/main" id="{C69E11C0-2196-40AB-910D-AA716A630DD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0" name="直線コネクタ 639">
          <a:extLst>
            <a:ext uri="{FF2B5EF4-FFF2-40B4-BE49-F238E27FC236}">
              <a16:creationId xmlns:a16="http://schemas.microsoft.com/office/drawing/2014/main" id="{FF189A29-4E22-4B3A-8EC6-98AAA0E5D3A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1" name="テキスト ボックス 640">
          <a:extLst>
            <a:ext uri="{FF2B5EF4-FFF2-40B4-BE49-F238E27FC236}">
              <a16:creationId xmlns:a16="http://schemas.microsoft.com/office/drawing/2014/main" id="{DE4CE067-8862-4D5E-B38C-DD2F5F7E4BE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2" name="直線コネクタ 641">
          <a:extLst>
            <a:ext uri="{FF2B5EF4-FFF2-40B4-BE49-F238E27FC236}">
              <a16:creationId xmlns:a16="http://schemas.microsoft.com/office/drawing/2014/main" id="{11366D80-2061-4199-B306-D4AC067B2DC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3" name="テキスト ボックス 642">
          <a:extLst>
            <a:ext uri="{FF2B5EF4-FFF2-40B4-BE49-F238E27FC236}">
              <a16:creationId xmlns:a16="http://schemas.microsoft.com/office/drawing/2014/main" id="{0F2AEE55-6531-4AD3-859F-B291373028B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4" name="【保健センター・保健所】&#10;一人当たり面積グラフ枠">
          <a:extLst>
            <a:ext uri="{FF2B5EF4-FFF2-40B4-BE49-F238E27FC236}">
              <a16:creationId xmlns:a16="http://schemas.microsoft.com/office/drawing/2014/main" id="{9FF6DA60-03BA-428B-BFEE-50F0F7108A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45" name="直線コネクタ 644">
          <a:extLst>
            <a:ext uri="{FF2B5EF4-FFF2-40B4-BE49-F238E27FC236}">
              <a16:creationId xmlns:a16="http://schemas.microsoft.com/office/drawing/2014/main" id="{FDBEAC57-961C-4E42-9807-CF1BBCC37987}"/>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46" name="【保健センター・保健所】&#10;一人当たり面積最小値テキスト">
          <a:extLst>
            <a:ext uri="{FF2B5EF4-FFF2-40B4-BE49-F238E27FC236}">
              <a16:creationId xmlns:a16="http://schemas.microsoft.com/office/drawing/2014/main" id="{08C90067-BB8A-4414-840C-20F7F85D318D}"/>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47" name="直線コネクタ 646">
          <a:extLst>
            <a:ext uri="{FF2B5EF4-FFF2-40B4-BE49-F238E27FC236}">
              <a16:creationId xmlns:a16="http://schemas.microsoft.com/office/drawing/2014/main" id="{3B35F19D-1E90-41CF-B162-31CBFF86A249}"/>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48" name="【保健センター・保健所】&#10;一人当たり面積最大値テキスト">
          <a:extLst>
            <a:ext uri="{FF2B5EF4-FFF2-40B4-BE49-F238E27FC236}">
              <a16:creationId xmlns:a16="http://schemas.microsoft.com/office/drawing/2014/main" id="{FBE56415-4473-43C4-BE1D-25CF73E71D23}"/>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49" name="直線コネクタ 648">
          <a:extLst>
            <a:ext uri="{FF2B5EF4-FFF2-40B4-BE49-F238E27FC236}">
              <a16:creationId xmlns:a16="http://schemas.microsoft.com/office/drawing/2014/main" id="{4FD8C1D1-74CF-4C8F-B0E8-E6D7D5150469}"/>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50" name="【保健センター・保健所】&#10;一人当たり面積平均値テキスト">
          <a:extLst>
            <a:ext uri="{FF2B5EF4-FFF2-40B4-BE49-F238E27FC236}">
              <a16:creationId xmlns:a16="http://schemas.microsoft.com/office/drawing/2014/main" id="{B55E507B-CE3E-4AAC-B207-134D6181A75C}"/>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51" name="フローチャート: 判断 650">
          <a:extLst>
            <a:ext uri="{FF2B5EF4-FFF2-40B4-BE49-F238E27FC236}">
              <a16:creationId xmlns:a16="http://schemas.microsoft.com/office/drawing/2014/main" id="{018568A3-79F0-45FE-9851-77C62C68F2D7}"/>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52" name="フローチャート: 判断 651">
          <a:extLst>
            <a:ext uri="{FF2B5EF4-FFF2-40B4-BE49-F238E27FC236}">
              <a16:creationId xmlns:a16="http://schemas.microsoft.com/office/drawing/2014/main" id="{D244BFCD-B73F-41FC-9527-0FF438BB343D}"/>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53" name="フローチャート: 判断 652">
          <a:extLst>
            <a:ext uri="{FF2B5EF4-FFF2-40B4-BE49-F238E27FC236}">
              <a16:creationId xmlns:a16="http://schemas.microsoft.com/office/drawing/2014/main" id="{CB06EDA6-3C1B-4897-A140-1EAA98FC11F1}"/>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54" name="フローチャート: 判断 653">
          <a:extLst>
            <a:ext uri="{FF2B5EF4-FFF2-40B4-BE49-F238E27FC236}">
              <a16:creationId xmlns:a16="http://schemas.microsoft.com/office/drawing/2014/main" id="{DC41877C-6818-4298-8BD0-0491CE125B05}"/>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55" name="フローチャート: 判断 654">
          <a:extLst>
            <a:ext uri="{FF2B5EF4-FFF2-40B4-BE49-F238E27FC236}">
              <a16:creationId xmlns:a16="http://schemas.microsoft.com/office/drawing/2014/main" id="{A38F8E80-DA71-45FF-B520-F28C3D89891E}"/>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DD5CC264-177B-4DB5-88AE-5691D77FCEA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830A3290-6DDE-49B7-B57D-1C316FB9CF9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931A3D24-6E45-46F1-BD49-131C2C1ADC7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37FB849-0E51-491C-8545-B502E7ED13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9BFB7BF1-50E1-4A26-ABDB-B78E0D39263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104322</xdr:rowOff>
    </xdr:from>
    <xdr:to>
      <xdr:col>116</xdr:col>
      <xdr:colOff>114300</xdr:colOff>
      <xdr:row>64</xdr:row>
      <xdr:rowOff>34472</xdr:rowOff>
    </xdr:to>
    <xdr:sp macro="" textlink="">
      <xdr:nvSpPr>
        <xdr:cNvPr id="661" name="楕円 660">
          <a:extLst>
            <a:ext uri="{FF2B5EF4-FFF2-40B4-BE49-F238E27FC236}">
              <a16:creationId xmlns:a16="http://schemas.microsoft.com/office/drawing/2014/main" id="{575C9CA1-055D-42E8-A9CB-6D6DD65D0EFB}"/>
            </a:ext>
          </a:extLst>
        </xdr:cNvPr>
        <xdr:cNvSpPr/>
      </xdr:nvSpPr>
      <xdr:spPr>
        <a:xfrm>
          <a:off x="221107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82749</xdr:rowOff>
    </xdr:from>
    <xdr:ext cx="469744" cy="259045"/>
    <xdr:sp macro="" textlink="">
      <xdr:nvSpPr>
        <xdr:cNvPr id="662" name="【保健センター・保健所】&#10;一人当たり面積該当値テキスト">
          <a:extLst>
            <a:ext uri="{FF2B5EF4-FFF2-40B4-BE49-F238E27FC236}">
              <a16:creationId xmlns:a16="http://schemas.microsoft.com/office/drawing/2014/main" id="{2CF56122-7E74-4927-B663-98BF08475261}"/>
            </a:ext>
          </a:extLst>
        </xdr:cNvPr>
        <xdr:cNvSpPr txBox="1"/>
      </xdr:nvSpPr>
      <xdr:spPr>
        <a:xfrm>
          <a:off x="22199600"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101056</xdr:rowOff>
    </xdr:from>
    <xdr:to>
      <xdr:col>107</xdr:col>
      <xdr:colOff>101600</xdr:colOff>
      <xdr:row>64</xdr:row>
      <xdr:rowOff>31206</xdr:rowOff>
    </xdr:to>
    <xdr:sp macro="" textlink="">
      <xdr:nvSpPr>
        <xdr:cNvPr id="663" name="楕円 662">
          <a:extLst>
            <a:ext uri="{FF2B5EF4-FFF2-40B4-BE49-F238E27FC236}">
              <a16:creationId xmlns:a16="http://schemas.microsoft.com/office/drawing/2014/main" id="{CD564F57-B307-4973-AAB6-B739914923B6}"/>
            </a:ext>
          </a:extLst>
        </xdr:cNvPr>
        <xdr:cNvSpPr/>
      </xdr:nvSpPr>
      <xdr:spPr>
        <a:xfrm>
          <a:off x="20383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664" name="楕円 663">
          <a:extLst>
            <a:ext uri="{FF2B5EF4-FFF2-40B4-BE49-F238E27FC236}">
              <a16:creationId xmlns:a16="http://schemas.microsoft.com/office/drawing/2014/main" id="{9A9DAA43-C37D-4FEB-AE25-BE0F6EB224D5}"/>
            </a:ext>
          </a:extLst>
        </xdr:cNvPr>
        <xdr:cNvSpPr/>
      </xdr:nvSpPr>
      <xdr:spPr>
        <a:xfrm>
          <a:off x="19494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151856</xdr:rowOff>
    </xdr:to>
    <xdr:cxnSp macro="">
      <xdr:nvCxnSpPr>
        <xdr:cNvPr id="665" name="直線コネクタ 664">
          <a:extLst>
            <a:ext uri="{FF2B5EF4-FFF2-40B4-BE49-F238E27FC236}">
              <a16:creationId xmlns:a16="http://schemas.microsoft.com/office/drawing/2014/main" id="{A537021E-C30C-4015-A8A7-3C33371252FD}"/>
            </a:ext>
          </a:extLst>
        </xdr:cNvPr>
        <xdr:cNvCxnSpPr/>
      </xdr:nvCxnSpPr>
      <xdr:spPr>
        <a:xfrm>
          <a:off x="19545300" y="109499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97790</xdr:rowOff>
    </xdr:from>
    <xdr:to>
      <xdr:col>98</xdr:col>
      <xdr:colOff>38100</xdr:colOff>
      <xdr:row>64</xdr:row>
      <xdr:rowOff>27940</xdr:rowOff>
    </xdr:to>
    <xdr:sp macro="" textlink="">
      <xdr:nvSpPr>
        <xdr:cNvPr id="666" name="楕円 665">
          <a:extLst>
            <a:ext uri="{FF2B5EF4-FFF2-40B4-BE49-F238E27FC236}">
              <a16:creationId xmlns:a16="http://schemas.microsoft.com/office/drawing/2014/main" id="{3F802465-19D1-49C9-B242-BD43F34E5E78}"/>
            </a:ext>
          </a:extLst>
        </xdr:cNvPr>
        <xdr:cNvSpPr/>
      </xdr:nvSpPr>
      <xdr:spPr>
        <a:xfrm>
          <a:off x="18605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148590</xdr:rowOff>
    </xdr:from>
    <xdr:to>
      <xdr:col>102</xdr:col>
      <xdr:colOff>114300</xdr:colOff>
      <xdr:row>63</xdr:row>
      <xdr:rowOff>148590</xdr:rowOff>
    </xdr:to>
    <xdr:cxnSp macro="">
      <xdr:nvCxnSpPr>
        <xdr:cNvPr id="667" name="直線コネクタ 666">
          <a:extLst>
            <a:ext uri="{FF2B5EF4-FFF2-40B4-BE49-F238E27FC236}">
              <a16:creationId xmlns:a16="http://schemas.microsoft.com/office/drawing/2014/main" id="{39801406-CD4C-4347-8525-A94EB1677FF1}"/>
            </a:ext>
          </a:extLst>
        </xdr:cNvPr>
        <xdr:cNvCxnSpPr/>
      </xdr:nvCxnSpPr>
      <xdr:spPr>
        <a:xfrm>
          <a:off x="18656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68" name="n_1aveValue【保健センター・保健所】&#10;一人当たり面積">
          <a:extLst>
            <a:ext uri="{FF2B5EF4-FFF2-40B4-BE49-F238E27FC236}">
              <a16:creationId xmlns:a16="http://schemas.microsoft.com/office/drawing/2014/main" id="{2FB45338-C982-46E0-BEDA-BC5E5C8C62AE}"/>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69" name="n_2aveValue【保健センター・保健所】&#10;一人当たり面積">
          <a:extLst>
            <a:ext uri="{FF2B5EF4-FFF2-40B4-BE49-F238E27FC236}">
              <a16:creationId xmlns:a16="http://schemas.microsoft.com/office/drawing/2014/main" id="{64DB032C-A624-4676-82C6-46965BD90F76}"/>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670" name="n_3aveValue【保健センター・保健所】&#10;一人当たり面積">
          <a:extLst>
            <a:ext uri="{FF2B5EF4-FFF2-40B4-BE49-F238E27FC236}">
              <a16:creationId xmlns:a16="http://schemas.microsoft.com/office/drawing/2014/main" id="{90A240BB-DBBA-4C56-9984-BF3AE3C918FE}"/>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71" name="n_4aveValue【保健センター・保健所】&#10;一人当たり面積">
          <a:extLst>
            <a:ext uri="{FF2B5EF4-FFF2-40B4-BE49-F238E27FC236}">
              <a16:creationId xmlns:a16="http://schemas.microsoft.com/office/drawing/2014/main" id="{A42C10EF-9DAB-475A-BB24-C69DFB5A6F35}"/>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22333</xdr:rowOff>
    </xdr:from>
    <xdr:ext cx="469744" cy="259045"/>
    <xdr:sp macro="" textlink="">
      <xdr:nvSpPr>
        <xdr:cNvPr id="672" name="n_2mainValue【保健センター・保健所】&#10;一人当たり面積">
          <a:extLst>
            <a:ext uri="{FF2B5EF4-FFF2-40B4-BE49-F238E27FC236}">
              <a16:creationId xmlns:a16="http://schemas.microsoft.com/office/drawing/2014/main" id="{1595CF7E-1B41-47D3-8A26-5AB09A806A28}"/>
            </a:ext>
          </a:extLst>
        </xdr:cNvPr>
        <xdr:cNvSpPr txBox="1"/>
      </xdr:nvSpPr>
      <xdr:spPr>
        <a:xfrm>
          <a:off x="20199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19067</xdr:rowOff>
    </xdr:from>
    <xdr:ext cx="469744" cy="259045"/>
    <xdr:sp macro="" textlink="">
      <xdr:nvSpPr>
        <xdr:cNvPr id="673" name="n_3mainValue【保健センター・保健所】&#10;一人当たり面積">
          <a:extLst>
            <a:ext uri="{FF2B5EF4-FFF2-40B4-BE49-F238E27FC236}">
              <a16:creationId xmlns:a16="http://schemas.microsoft.com/office/drawing/2014/main" id="{998165D2-12F7-4F13-9A0E-E3E888755ED8}"/>
            </a:ext>
          </a:extLst>
        </xdr:cNvPr>
        <xdr:cNvSpPr txBox="1"/>
      </xdr:nvSpPr>
      <xdr:spPr>
        <a:xfrm>
          <a:off x="19310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19067</xdr:rowOff>
    </xdr:from>
    <xdr:ext cx="469744" cy="259045"/>
    <xdr:sp macro="" textlink="">
      <xdr:nvSpPr>
        <xdr:cNvPr id="674" name="n_4mainValue【保健センター・保健所】&#10;一人当たり面積">
          <a:extLst>
            <a:ext uri="{FF2B5EF4-FFF2-40B4-BE49-F238E27FC236}">
              <a16:creationId xmlns:a16="http://schemas.microsoft.com/office/drawing/2014/main" id="{AA0FD732-5922-4AE1-AAD2-537F475D7DEC}"/>
            </a:ext>
          </a:extLst>
        </xdr:cNvPr>
        <xdr:cNvSpPr txBox="1"/>
      </xdr:nvSpPr>
      <xdr:spPr>
        <a:xfrm>
          <a:off x="18421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5" name="正方形/長方形 674">
          <a:extLst>
            <a:ext uri="{FF2B5EF4-FFF2-40B4-BE49-F238E27FC236}">
              <a16:creationId xmlns:a16="http://schemas.microsoft.com/office/drawing/2014/main" id="{98A80928-7462-4719-B750-02B98C3405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6" name="正方形/長方形 675">
          <a:extLst>
            <a:ext uri="{FF2B5EF4-FFF2-40B4-BE49-F238E27FC236}">
              <a16:creationId xmlns:a16="http://schemas.microsoft.com/office/drawing/2014/main" id="{EE33A972-C869-4F4C-8954-09AAC3E4A9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7" name="正方形/長方形 676">
          <a:extLst>
            <a:ext uri="{FF2B5EF4-FFF2-40B4-BE49-F238E27FC236}">
              <a16:creationId xmlns:a16="http://schemas.microsoft.com/office/drawing/2014/main" id="{BACC0C6A-B5C6-4917-8E0D-42FE732C1FC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8" name="正方形/長方形 677">
          <a:extLst>
            <a:ext uri="{FF2B5EF4-FFF2-40B4-BE49-F238E27FC236}">
              <a16:creationId xmlns:a16="http://schemas.microsoft.com/office/drawing/2014/main" id="{EF541F1A-EEDA-44D5-A453-0E4CC0C27D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9" name="正方形/長方形 678">
          <a:extLst>
            <a:ext uri="{FF2B5EF4-FFF2-40B4-BE49-F238E27FC236}">
              <a16:creationId xmlns:a16="http://schemas.microsoft.com/office/drawing/2014/main" id="{920CA04F-49D2-4F48-98C9-CF5F47DA69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0" name="正方形/長方形 679">
          <a:extLst>
            <a:ext uri="{FF2B5EF4-FFF2-40B4-BE49-F238E27FC236}">
              <a16:creationId xmlns:a16="http://schemas.microsoft.com/office/drawing/2014/main" id="{DC0A118C-74DD-4D55-AD79-DBAA0969AA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1" name="正方形/長方形 680">
          <a:extLst>
            <a:ext uri="{FF2B5EF4-FFF2-40B4-BE49-F238E27FC236}">
              <a16:creationId xmlns:a16="http://schemas.microsoft.com/office/drawing/2014/main" id="{B860E74F-2F1C-45A9-ABEA-548084B517C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2" name="正方形/長方形 681">
          <a:extLst>
            <a:ext uri="{FF2B5EF4-FFF2-40B4-BE49-F238E27FC236}">
              <a16:creationId xmlns:a16="http://schemas.microsoft.com/office/drawing/2014/main" id="{63BBB1BF-879F-4BDE-B0A7-E7978366F06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3" name="テキスト ボックス 682">
          <a:extLst>
            <a:ext uri="{FF2B5EF4-FFF2-40B4-BE49-F238E27FC236}">
              <a16:creationId xmlns:a16="http://schemas.microsoft.com/office/drawing/2014/main" id="{E28760A7-9178-46CE-91C5-E3B2CB2BB2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4" name="直線コネクタ 683">
          <a:extLst>
            <a:ext uri="{FF2B5EF4-FFF2-40B4-BE49-F238E27FC236}">
              <a16:creationId xmlns:a16="http://schemas.microsoft.com/office/drawing/2014/main" id="{B1D84F03-8400-40F8-93E7-8415C08C04E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5" name="テキスト ボックス 684">
          <a:extLst>
            <a:ext uri="{FF2B5EF4-FFF2-40B4-BE49-F238E27FC236}">
              <a16:creationId xmlns:a16="http://schemas.microsoft.com/office/drawing/2014/main" id="{F0F4414B-B553-4AE3-A5EE-9F45136EDB9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6" name="直線コネクタ 685">
          <a:extLst>
            <a:ext uri="{FF2B5EF4-FFF2-40B4-BE49-F238E27FC236}">
              <a16:creationId xmlns:a16="http://schemas.microsoft.com/office/drawing/2014/main" id="{86728890-DE7F-4DC9-872E-8EFEC24F710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7" name="テキスト ボックス 686">
          <a:extLst>
            <a:ext uri="{FF2B5EF4-FFF2-40B4-BE49-F238E27FC236}">
              <a16:creationId xmlns:a16="http://schemas.microsoft.com/office/drawing/2014/main" id="{71A9BB34-82B3-4EB1-B5D2-8BDB7D35CCB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8" name="直線コネクタ 687">
          <a:extLst>
            <a:ext uri="{FF2B5EF4-FFF2-40B4-BE49-F238E27FC236}">
              <a16:creationId xmlns:a16="http://schemas.microsoft.com/office/drawing/2014/main" id="{4D29B97E-B470-4EE3-A37E-7B46F5E018F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9" name="テキスト ボックス 688">
          <a:extLst>
            <a:ext uri="{FF2B5EF4-FFF2-40B4-BE49-F238E27FC236}">
              <a16:creationId xmlns:a16="http://schemas.microsoft.com/office/drawing/2014/main" id="{4321EE26-3E8B-414D-A3DC-4B950D5A4FB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0" name="直線コネクタ 689">
          <a:extLst>
            <a:ext uri="{FF2B5EF4-FFF2-40B4-BE49-F238E27FC236}">
              <a16:creationId xmlns:a16="http://schemas.microsoft.com/office/drawing/2014/main" id="{B1F9682C-BC1F-42D9-9D26-E7EB7750D4E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1" name="テキスト ボックス 690">
          <a:extLst>
            <a:ext uri="{FF2B5EF4-FFF2-40B4-BE49-F238E27FC236}">
              <a16:creationId xmlns:a16="http://schemas.microsoft.com/office/drawing/2014/main" id="{946C15CD-FC64-4331-9038-1D002E66A6E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2" name="直線コネクタ 691">
          <a:extLst>
            <a:ext uri="{FF2B5EF4-FFF2-40B4-BE49-F238E27FC236}">
              <a16:creationId xmlns:a16="http://schemas.microsoft.com/office/drawing/2014/main" id="{1DAC7BCB-E673-4DC7-A744-251ADFA68E5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3" name="テキスト ボックス 692">
          <a:extLst>
            <a:ext uri="{FF2B5EF4-FFF2-40B4-BE49-F238E27FC236}">
              <a16:creationId xmlns:a16="http://schemas.microsoft.com/office/drawing/2014/main" id="{29B84BA1-1C74-496B-A955-A4E50F340DA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4" name="直線コネクタ 693">
          <a:extLst>
            <a:ext uri="{FF2B5EF4-FFF2-40B4-BE49-F238E27FC236}">
              <a16:creationId xmlns:a16="http://schemas.microsoft.com/office/drawing/2014/main" id="{34C44021-F286-43F9-9158-1D86151B4F2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5" name="テキスト ボックス 694">
          <a:extLst>
            <a:ext uri="{FF2B5EF4-FFF2-40B4-BE49-F238E27FC236}">
              <a16:creationId xmlns:a16="http://schemas.microsoft.com/office/drawing/2014/main" id="{D1637714-4434-4200-A3C2-D93A3F9DD9F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6" name="直線コネクタ 695">
          <a:extLst>
            <a:ext uri="{FF2B5EF4-FFF2-40B4-BE49-F238E27FC236}">
              <a16:creationId xmlns:a16="http://schemas.microsoft.com/office/drawing/2014/main" id="{E739CE2A-01EB-4937-BF12-39694E236F2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7" name="テキスト ボックス 696">
          <a:extLst>
            <a:ext uri="{FF2B5EF4-FFF2-40B4-BE49-F238E27FC236}">
              <a16:creationId xmlns:a16="http://schemas.microsoft.com/office/drawing/2014/main" id="{8455A981-D202-4527-859C-740AF7A00B2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8" name="直線コネクタ 697">
          <a:extLst>
            <a:ext uri="{FF2B5EF4-FFF2-40B4-BE49-F238E27FC236}">
              <a16:creationId xmlns:a16="http://schemas.microsoft.com/office/drawing/2014/main" id="{8AE0502B-01D6-4574-A8EC-6F40F1A271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消防施設】&#10;有形固定資産減価償却率グラフ枠">
          <a:extLst>
            <a:ext uri="{FF2B5EF4-FFF2-40B4-BE49-F238E27FC236}">
              <a16:creationId xmlns:a16="http://schemas.microsoft.com/office/drawing/2014/main" id="{707A26F7-0219-42B1-9BAA-C5BC36616E8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00" name="直線コネクタ 699">
          <a:extLst>
            <a:ext uri="{FF2B5EF4-FFF2-40B4-BE49-F238E27FC236}">
              <a16:creationId xmlns:a16="http://schemas.microsoft.com/office/drawing/2014/main" id="{7C33D8E0-CC51-48C1-ACAC-A422A15EE1D5}"/>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1" name="【消防施設】&#10;有形固定資産減価償却率最小値テキスト">
          <a:extLst>
            <a:ext uri="{FF2B5EF4-FFF2-40B4-BE49-F238E27FC236}">
              <a16:creationId xmlns:a16="http://schemas.microsoft.com/office/drawing/2014/main" id="{0F6C996C-0AFA-495A-8313-7339716BF44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2" name="直線コネクタ 701">
          <a:extLst>
            <a:ext uri="{FF2B5EF4-FFF2-40B4-BE49-F238E27FC236}">
              <a16:creationId xmlns:a16="http://schemas.microsoft.com/office/drawing/2014/main" id="{678B2CA1-7EEE-4D6C-B1FF-DACF140BF66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03" name="【消防施設】&#10;有形固定資産減価償却率最大値テキスト">
          <a:extLst>
            <a:ext uri="{FF2B5EF4-FFF2-40B4-BE49-F238E27FC236}">
              <a16:creationId xmlns:a16="http://schemas.microsoft.com/office/drawing/2014/main" id="{28686547-F656-43CD-9DAF-2E795527DCD7}"/>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04" name="直線コネクタ 703">
          <a:extLst>
            <a:ext uri="{FF2B5EF4-FFF2-40B4-BE49-F238E27FC236}">
              <a16:creationId xmlns:a16="http://schemas.microsoft.com/office/drawing/2014/main" id="{8BEFD2F6-3AD4-4856-AC64-DB79863E799C}"/>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705" name="【消防施設】&#10;有形固定資産減価償却率平均値テキスト">
          <a:extLst>
            <a:ext uri="{FF2B5EF4-FFF2-40B4-BE49-F238E27FC236}">
              <a16:creationId xmlns:a16="http://schemas.microsoft.com/office/drawing/2014/main" id="{33C2B701-46DA-479F-B399-9F47585AE545}"/>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06" name="フローチャート: 判断 705">
          <a:extLst>
            <a:ext uri="{FF2B5EF4-FFF2-40B4-BE49-F238E27FC236}">
              <a16:creationId xmlns:a16="http://schemas.microsoft.com/office/drawing/2014/main" id="{075FFF7E-46A5-4E0E-8FAB-6BB094B65E5F}"/>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07" name="フローチャート: 判断 706">
          <a:extLst>
            <a:ext uri="{FF2B5EF4-FFF2-40B4-BE49-F238E27FC236}">
              <a16:creationId xmlns:a16="http://schemas.microsoft.com/office/drawing/2014/main" id="{8CCF7D79-D6B9-43DC-BF2F-F402FF2F10D6}"/>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08" name="フローチャート: 判断 707">
          <a:extLst>
            <a:ext uri="{FF2B5EF4-FFF2-40B4-BE49-F238E27FC236}">
              <a16:creationId xmlns:a16="http://schemas.microsoft.com/office/drawing/2014/main" id="{85B277A4-D5D4-47D1-91BB-4470003964E9}"/>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09" name="フローチャート: 判断 708">
          <a:extLst>
            <a:ext uri="{FF2B5EF4-FFF2-40B4-BE49-F238E27FC236}">
              <a16:creationId xmlns:a16="http://schemas.microsoft.com/office/drawing/2014/main" id="{2642358D-5632-49B0-975B-5D47653CFB8C}"/>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10" name="フローチャート: 判断 709">
          <a:extLst>
            <a:ext uri="{FF2B5EF4-FFF2-40B4-BE49-F238E27FC236}">
              <a16:creationId xmlns:a16="http://schemas.microsoft.com/office/drawing/2014/main" id="{BB29A660-FD97-4886-AF84-DA1943A1A3E1}"/>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7DED1CC-E453-4805-8415-2E7CF60DD80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8D9ACC7A-5D35-4461-AD3D-3BED46CD0F4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2D7788E0-0DDA-465D-9AE0-94F11130DC7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A4C22881-A73F-4925-9CAF-616EF618387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68B83425-6F09-4E17-8176-9CC8D85EE29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716" name="楕円 715">
          <a:extLst>
            <a:ext uri="{FF2B5EF4-FFF2-40B4-BE49-F238E27FC236}">
              <a16:creationId xmlns:a16="http://schemas.microsoft.com/office/drawing/2014/main" id="{907AFE5E-8903-42A0-A676-517F272D0B0D}"/>
            </a:ext>
          </a:extLst>
        </xdr:cNvPr>
        <xdr:cNvSpPr/>
      </xdr:nvSpPr>
      <xdr:spPr>
        <a:xfrm>
          <a:off x="16268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148607</xdr:rowOff>
    </xdr:from>
    <xdr:ext cx="405111" cy="259045"/>
    <xdr:sp macro="" textlink="">
      <xdr:nvSpPr>
        <xdr:cNvPr id="717" name="【消防施設】&#10;有形固定資産減価償却率該当値テキスト">
          <a:extLst>
            <a:ext uri="{FF2B5EF4-FFF2-40B4-BE49-F238E27FC236}">
              <a16:creationId xmlns:a16="http://schemas.microsoft.com/office/drawing/2014/main" id="{EF1F514F-9F25-4EFB-B2CD-DB9D7DFAB6C2}"/>
            </a:ext>
          </a:extLst>
        </xdr:cNvPr>
        <xdr:cNvSpPr txBox="1"/>
      </xdr:nvSpPr>
      <xdr:spPr>
        <a:xfrm>
          <a:off x="16357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59145</xdr:rowOff>
    </xdr:from>
    <xdr:to>
      <xdr:col>76</xdr:col>
      <xdr:colOff>165100</xdr:colOff>
      <xdr:row>82</xdr:row>
      <xdr:rowOff>160745</xdr:rowOff>
    </xdr:to>
    <xdr:sp macro="" textlink="">
      <xdr:nvSpPr>
        <xdr:cNvPr id="718" name="楕円 717">
          <a:extLst>
            <a:ext uri="{FF2B5EF4-FFF2-40B4-BE49-F238E27FC236}">
              <a16:creationId xmlns:a16="http://schemas.microsoft.com/office/drawing/2014/main" id="{D33CA76C-1FB5-4795-97DF-5FE00745CC6A}"/>
            </a:ext>
          </a:extLst>
        </xdr:cNvPr>
        <xdr:cNvSpPr/>
      </xdr:nvSpPr>
      <xdr:spPr>
        <a:xfrm>
          <a:off x="14541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16692</xdr:rowOff>
    </xdr:from>
    <xdr:to>
      <xdr:col>72</xdr:col>
      <xdr:colOff>38100</xdr:colOff>
      <xdr:row>82</xdr:row>
      <xdr:rowOff>118292</xdr:rowOff>
    </xdr:to>
    <xdr:sp macro="" textlink="">
      <xdr:nvSpPr>
        <xdr:cNvPr id="719" name="楕円 718">
          <a:extLst>
            <a:ext uri="{FF2B5EF4-FFF2-40B4-BE49-F238E27FC236}">
              <a16:creationId xmlns:a16="http://schemas.microsoft.com/office/drawing/2014/main" id="{E2284E07-1B0D-4073-9AE8-F4DFF4492FED}"/>
            </a:ext>
          </a:extLst>
        </xdr:cNvPr>
        <xdr:cNvSpPr/>
      </xdr:nvSpPr>
      <xdr:spPr>
        <a:xfrm>
          <a:off x="13652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67492</xdr:rowOff>
    </xdr:from>
    <xdr:to>
      <xdr:col>76</xdr:col>
      <xdr:colOff>114300</xdr:colOff>
      <xdr:row>82</xdr:row>
      <xdr:rowOff>109945</xdr:rowOff>
    </xdr:to>
    <xdr:cxnSp macro="">
      <xdr:nvCxnSpPr>
        <xdr:cNvPr id="720" name="直線コネクタ 719">
          <a:extLst>
            <a:ext uri="{FF2B5EF4-FFF2-40B4-BE49-F238E27FC236}">
              <a16:creationId xmlns:a16="http://schemas.microsoft.com/office/drawing/2014/main" id="{8AADE27E-259F-45BE-B44A-A91AACB111D3}"/>
            </a:ext>
          </a:extLst>
        </xdr:cNvPr>
        <xdr:cNvCxnSpPr/>
      </xdr:nvCxnSpPr>
      <xdr:spPr>
        <a:xfrm>
          <a:off x="13703300" y="141263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8527</xdr:rowOff>
    </xdr:from>
    <xdr:to>
      <xdr:col>67</xdr:col>
      <xdr:colOff>101600</xdr:colOff>
      <xdr:row>82</xdr:row>
      <xdr:rowOff>110127</xdr:rowOff>
    </xdr:to>
    <xdr:sp macro="" textlink="">
      <xdr:nvSpPr>
        <xdr:cNvPr id="721" name="楕円 720">
          <a:extLst>
            <a:ext uri="{FF2B5EF4-FFF2-40B4-BE49-F238E27FC236}">
              <a16:creationId xmlns:a16="http://schemas.microsoft.com/office/drawing/2014/main" id="{5FAC6066-506B-43FD-9F99-A4A36662F442}"/>
            </a:ext>
          </a:extLst>
        </xdr:cNvPr>
        <xdr:cNvSpPr/>
      </xdr:nvSpPr>
      <xdr:spPr>
        <a:xfrm>
          <a:off x="12763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59327</xdr:rowOff>
    </xdr:from>
    <xdr:to>
      <xdr:col>71</xdr:col>
      <xdr:colOff>177800</xdr:colOff>
      <xdr:row>82</xdr:row>
      <xdr:rowOff>67492</xdr:rowOff>
    </xdr:to>
    <xdr:cxnSp macro="">
      <xdr:nvCxnSpPr>
        <xdr:cNvPr id="722" name="直線コネクタ 721">
          <a:extLst>
            <a:ext uri="{FF2B5EF4-FFF2-40B4-BE49-F238E27FC236}">
              <a16:creationId xmlns:a16="http://schemas.microsoft.com/office/drawing/2014/main" id="{D201CF7A-BF28-468A-B048-F2E745ECA9DB}"/>
            </a:ext>
          </a:extLst>
        </xdr:cNvPr>
        <xdr:cNvCxnSpPr/>
      </xdr:nvCxnSpPr>
      <xdr:spPr>
        <a:xfrm>
          <a:off x="12814300" y="141182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23" name="n_1aveValue【消防施設】&#10;有形固定資産減価償却率">
          <a:extLst>
            <a:ext uri="{FF2B5EF4-FFF2-40B4-BE49-F238E27FC236}">
              <a16:creationId xmlns:a16="http://schemas.microsoft.com/office/drawing/2014/main" id="{0E2483FA-A1C5-49C6-A34D-3E35522DA5AA}"/>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24" name="n_2aveValue【消防施設】&#10;有形固定資産減価償却率">
          <a:extLst>
            <a:ext uri="{FF2B5EF4-FFF2-40B4-BE49-F238E27FC236}">
              <a16:creationId xmlns:a16="http://schemas.microsoft.com/office/drawing/2014/main" id="{40E8FCF8-F978-4B3D-A8AD-94A91DF87DEC}"/>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25" name="n_3aveValue【消防施設】&#10;有形固定資産減価償却率">
          <a:extLst>
            <a:ext uri="{FF2B5EF4-FFF2-40B4-BE49-F238E27FC236}">
              <a16:creationId xmlns:a16="http://schemas.microsoft.com/office/drawing/2014/main" id="{35EDE0AF-1284-4D2B-B3F2-530B43986EA7}"/>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726" name="n_4aveValue【消防施設】&#10;有形固定資産減価償却率">
          <a:extLst>
            <a:ext uri="{FF2B5EF4-FFF2-40B4-BE49-F238E27FC236}">
              <a16:creationId xmlns:a16="http://schemas.microsoft.com/office/drawing/2014/main" id="{98414A0A-5A47-49A1-ABCF-979C6490F174}"/>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5822</xdr:rowOff>
    </xdr:from>
    <xdr:ext cx="405111" cy="259045"/>
    <xdr:sp macro="" textlink="">
      <xdr:nvSpPr>
        <xdr:cNvPr id="727" name="n_2mainValue【消防施設】&#10;有形固定資産減価償却率">
          <a:extLst>
            <a:ext uri="{FF2B5EF4-FFF2-40B4-BE49-F238E27FC236}">
              <a16:creationId xmlns:a16="http://schemas.microsoft.com/office/drawing/2014/main" id="{B45C8FE9-CF9E-4B3E-ABC6-A6FD9FD36860}"/>
            </a:ext>
          </a:extLst>
        </xdr:cNvPr>
        <xdr:cNvSpPr txBox="1"/>
      </xdr:nvSpPr>
      <xdr:spPr>
        <a:xfrm>
          <a:off x="14389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109419</xdr:rowOff>
    </xdr:from>
    <xdr:ext cx="405111" cy="259045"/>
    <xdr:sp macro="" textlink="">
      <xdr:nvSpPr>
        <xdr:cNvPr id="728" name="n_3mainValue【消防施設】&#10;有形固定資産減価償却率">
          <a:extLst>
            <a:ext uri="{FF2B5EF4-FFF2-40B4-BE49-F238E27FC236}">
              <a16:creationId xmlns:a16="http://schemas.microsoft.com/office/drawing/2014/main" id="{8FFB020B-B7D6-4EF4-AE85-DFD94EE41D62}"/>
            </a:ext>
          </a:extLst>
        </xdr:cNvPr>
        <xdr:cNvSpPr txBox="1"/>
      </xdr:nvSpPr>
      <xdr:spPr>
        <a:xfrm>
          <a:off x="1350074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101254</xdr:rowOff>
    </xdr:from>
    <xdr:ext cx="405111" cy="259045"/>
    <xdr:sp macro="" textlink="">
      <xdr:nvSpPr>
        <xdr:cNvPr id="729" name="n_4mainValue【消防施設】&#10;有形固定資産減価償却率">
          <a:extLst>
            <a:ext uri="{FF2B5EF4-FFF2-40B4-BE49-F238E27FC236}">
              <a16:creationId xmlns:a16="http://schemas.microsoft.com/office/drawing/2014/main" id="{51BBD8FA-7F81-43C5-B264-80BA1CE1C8D1}"/>
            </a:ext>
          </a:extLst>
        </xdr:cNvPr>
        <xdr:cNvSpPr txBox="1"/>
      </xdr:nvSpPr>
      <xdr:spPr>
        <a:xfrm>
          <a:off x="12611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E4969CD3-9B87-4B85-BA0B-E017F5CFBF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61F5360C-F2A8-4428-9486-5F4A8E3AEA1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3541FF7B-6380-47CD-92C9-612EF57A994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B84200A9-6698-4C18-A730-41CC8271DD1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9A0358E3-BEAC-4697-9E8B-7F90A4B20C3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9A3D38A5-5EBC-44FD-83A3-B8A64D68247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43799C94-6A1C-45B1-BFBA-AE5D87F860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97731B63-69BB-4923-B707-2F616F6146A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8" name="テキスト ボックス 737">
          <a:extLst>
            <a:ext uri="{FF2B5EF4-FFF2-40B4-BE49-F238E27FC236}">
              <a16:creationId xmlns:a16="http://schemas.microsoft.com/office/drawing/2014/main" id="{8893367E-DB71-41FA-B4C8-B4C6B8E8D40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9" name="直線コネクタ 738">
          <a:extLst>
            <a:ext uri="{FF2B5EF4-FFF2-40B4-BE49-F238E27FC236}">
              <a16:creationId xmlns:a16="http://schemas.microsoft.com/office/drawing/2014/main" id="{F05F7C7E-4ECB-4148-A8B8-4B3DD835924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0" name="直線コネクタ 739">
          <a:extLst>
            <a:ext uri="{FF2B5EF4-FFF2-40B4-BE49-F238E27FC236}">
              <a16:creationId xmlns:a16="http://schemas.microsoft.com/office/drawing/2014/main" id="{4BCD7901-9716-44E9-AB59-AA7D5F45884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1" name="テキスト ボックス 740">
          <a:extLst>
            <a:ext uri="{FF2B5EF4-FFF2-40B4-BE49-F238E27FC236}">
              <a16:creationId xmlns:a16="http://schemas.microsoft.com/office/drawing/2014/main" id="{0AF0A2E9-D556-460A-B35A-51AA64243F7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2" name="直線コネクタ 741">
          <a:extLst>
            <a:ext uri="{FF2B5EF4-FFF2-40B4-BE49-F238E27FC236}">
              <a16:creationId xmlns:a16="http://schemas.microsoft.com/office/drawing/2014/main" id="{7D6F4D66-79F6-41A3-A6E2-940D7F02ADF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3" name="テキスト ボックス 742">
          <a:extLst>
            <a:ext uri="{FF2B5EF4-FFF2-40B4-BE49-F238E27FC236}">
              <a16:creationId xmlns:a16="http://schemas.microsoft.com/office/drawing/2014/main" id="{6E04FFF1-EECE-4CF7-8565-1D36A7DE3BE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4" name="直線コネクタ 743">
          <a:extLst>
            <a:ext uri="{FF2B5EF4-FFF2-40B4-BE49-F238E27FC236}">
              <a16:creationId xmlns:a16="http://schemas.microsoft.com/office/drawing/2014/main" id="{09637A89-E3D6-4110-8C33-0BBE3388CB3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5" name="テキスト ボックス 744">
          <a:extLst>
            <a:ext uri="{FF2B5EF4-FFF2-40B4-BE49-F238E27FC236}">
              <a16:creationId xmlns:a16="http://schemas.microsoft.com/office/drawing/2014/main" id="{9F1E7011-2BEE-48C2-B585-B86E8F80294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6" name="直線コネクタ 745">
          <a:extLst>
            <a:ext uri="{FF2B5EF4-FFF2-40B4-BE49-F238E27FC236}">
              <a16:creationId xmlns:a16="http://schemas.microsoft.com/office/drawing/2014/main" id="{8F47EC14-6BDD-4C13-9D74-1A828372F70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7" name="テキスト ボックス 746">
          <a:extLst>
            <a:ext uri="{FF2B5EF4-FFF2-40B4-BE49-F238E27FC236}">
              <a16:creationId xmlns:a16="http://schemas.microsoft.com/office/drawing/2014/main" id="{B57B64AE-CFA0-4F7E-8BBD-E696E0E44A0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8" name="直線コネクタ 747">
          <a:extLst>
            <a:ext uri="{FF2B5EF4-FFF2-40B4-BE49-F238E27FC236}">
              <a16:creationId xmlns:a16="http://schemas.microsoft.com/office/drawing/2014/main" id="{4539AA2F-519F-42B9-B758-4A64DA75B55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9" name="テキスト ボックス 748">
          <a:extLst>
            <a:ext uri="{FF2B5EF4-FFF2-40B4-BE49-F238E27FC236}">
              <a16:creationId xmlns:a16="http://schemas.microsoft.com/office/drawing/2014/main" id="{50F4BF52-8BEC-4854-BCBA-C284A922AAE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0" name="【消防施設】&#10;一人当たり面積グラフ枠">
          <a:extLst>
            <a:ext uri="{FF2B5EF4-FFF2-40B4-BE49-F238E27FC236}">
              <a16:creationId xmlns:a16="http://schemas.microsoft.com/office/drawing/2014/main" id="{5AF8A671-8DE8-4B55-AE45-94344EE0F7A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51" name="直線コネクタ 750">
          <a:extLst>
            <a:ext uri="{FF2B5EF4-FFF2-40B4-BE49-F238E27FC236}">
              <a16:creationId xmlns:a16="http://schemas.microsoft.com/office/drawing/2014/main" id="{5FBC96BE-C7BE-418B-B1C7-E651AD98000F}"/>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52" name="【消防施設】&#10;一人当たり面積最小値テキスト">
          <a:extLst>
            <a:ext uri="{FF2B5EF4-FFF2-40B4-BE49-F238E27FC236}">
              <a16:creationId xmlns:a16="http://schemas.microsoft.com/office/drawing/2014/main" id="{A3541470-ED12-4FCE-8BD1-E29E89F1B6DC}"/>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53" name="直線コネクタ 752">
          <a:extLst>
            <a:ext uri="{FF2B5EF4-FFF2-40B4-BE49-F238E27FC236}">
              <a16:creationId xmlns:a16="http://schemas.microsoft.com/office/drawing/2014/main" id="{F5E935F1-69D5-4913-8706-185DC6014668}"/>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54" name="【消防施設】&#10;一人当たり面積最大値テキスト">
          <a:extLst>
            <a:ext uri="{FF2B5EF4-FFF2-40B4-BE49-F238E27FC236}">
              <a16:creationId xmlns:a16="http://schemas.microsoft.com/office/drawing/2014/main" id="{D65F0DED-660B-4A9E-B542-F7F76482DF57}"/>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55" name="直線コネクタ 754">
          <a:extLst>
            <a:ext uri="{FF2B5EF4-FFF2-40B4-BE49-F238E27FC236}">
              <a16:creationId xmlns:a16="http://schemas.microsoft.com/office/drawing/2014/main" id="{A6966AF5-A353-48B7-B8B8-AFD421A8DF11}"/>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756" name="【消防施設】&#10;一人当たり面積平均値テキスト">
          <a:extLst>
            <a:ext uri="{FF2B5EF4-FFF2-40B4-BE49-F238E27FC236}">
              <a16:creationId xmlns:a16="http://schemas.microsoft.com/office/drawing/2014/main" id="{B3C40071-3969-4D83-8580-5BB86608049D}"/>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57" name="フローチャート: 判断 756">
          <a:extLst>
            <a:ext uri="{FF2B5EF4-FFF2-40B4-BE49-F238E27FC236}">
              <a16:creationId xmlns:a16="http://schemas.microsoft.com/office/drawing/2014/main" id="{798CEFE8-9873-421B-8736-96C6C11353E9}"/>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58" name="フローチャート: 判断 757">
          <a:extLst>
            <a:ext uri="{FF2B5EF4-FFF2-40B4-BE49-F238E27FC236}">
              <a16:creationId xmlns:a16="http://schemas.microsoft.com/office/drawing/2014/main" id="{AE2B94B9-0F38-4BDD-B5D2-670DB66BF97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59" name="フローチャート: 判断 758">
          <a:extLst>
            <a:ext uri="{FF2B5EF4-FFF2-40B4-BE49-F238E27FC236}">
              <a16:creationId xmlns:a16="http://schemas.microsoft.com/office/drawing/2014/main" id="{1177745F-A92E-49D0-8797-CE9F59E07403}"/>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60" name="フローチャート: 判断 759">
          <a:extLst>
            <a:ext uri="{FF2B5EF4-FFF2-40B4-BE49-F238E27FC236}">
              <a16:creationId xmlns:a16="http://schemas.microsoft.com/office/drawing/2014/main" id="{C85F50CC-82CF-424E-89DA-FCE1F69E1DE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61" name="フローチャート: 判断 760">
          <a:extLst>
            <a:ext uri="{FF2B5EF4-FFF2-40B4-BE49-F238E27FC236}">
              <a16:creationId xmlns:a16="http://schemas.microsoft.com/office/drawing/2014/main" id="{0C493A2D-CA3C-4912-BCEE-CD0EC6317EB4}"/>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26B0684-5416-4C6A-9DFD-E143FA05C78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F0400EED-9A7A-4D41-964C-D73613971DD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95459F05-00DD-4E7A-931A-52A99F1FBB8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2AA49CE4-1CA3-4A28-819C-E7C05DC785B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44547B4F-E989-4D3A-A479-37EEDA32176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35306</xdr:rowOff>
    </xdr:from>
    <xdr:to>
      <xdr:col>116</xdr:col>
      <xdr:colOff>114300</xdr:colOff>
      <xdr:row>85</xdr:row>
      <xdr:rowOff>136906</xdr:rowOff>
    </xdr:to>
    <xdr:sp macro="" textlink="">
      <xdr:nvSpPr>
        <xdr:cNvPr id="767" name="楕円 766">
          <a:extLst>
            <a:ext uri="{FF2B5EF4-FFF2-40B4-BE49-F238E27FC236}">
              <a16:creationId xmlns:a16="http://schemas.microsoft.com/office/drawing/2014/main" id="{84E23C8D-A090-4992-90EA-94C0F1207033}"/>
            </a:ext>
          </a:extLst>
        </xdr:cNvPr>
        <xdr:cNvSpPr/>
      </xdr:nvSpPr>
      <xdr:spPr>
        <a:xfrm>
          <a:off x="22110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121683</xdr:rowOff>
    </xdr:from>
    <xdr:ext cx="469744" cy="259045"/>
    <xdr:sp macro="" textlink="">
      <xdr:nvSpPr>
        <xdr:cNvPr id="768" name="【消防施設】&#10;一人当たり面積該当値テキスト">
          <a:extLst>
            <a:ext uri="{FF2B5EF4-FFF2-40B4-BE49-F238E27FC236}">
              <a16:creationId xmlns:a16="http://schemas.microsoft.com/office/drawing/2014/main" id="{0FA967E8-15CD-4F98-B629-6E4F5FB5067F}"/>
            </a:ext>
          </a:extLst>
        </xdr:cNvPr>
        <xdr:cNvSpPr txBox="1"/>
      </xdr:nvSpPr>
      <xdr:spPr>
        <a:xfrm>
          <a:off x="22199600" y="1452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92456</xdr:rowOff>
    </xdr:from>
    <xdr:to>
      <xdr:col>107</xdr:col>
      <xdr:colOff>101600</xdr:colOff>
      <xdr:row>85</xdr:row>
      <xdr:rowOff>22606</xdr:rowOff>
    </xdr:to>
    <xdr:sp macro="" textlink="">
      <xdr:nvSpPr>
        <xdr:cNvPr id="769" name="楕円 768">
          <a:extLst>
            <a:ext uri="{FF2B5EF4-FFF2-40B4-BE49-F238E27FC236}">
              <a16:creationId xmlns:a16="http://schemas.microsoft.com/office/drawing/2014/main" id="{42F27B53-DA00-4BF6-8225-747EA716A6BC}"/>
            </a:ext>
          </a:extLst>
        </xdr:cNvPr>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770" name="楕円 769">
          <a:extLst>
            <a:ext uri="{FF2B5EF4-FFF2-40B4-BE49-F238E27FC236}">
              <a16:creationId xmlns:a16="http://schemas.microsoft.com/office/drawing/2014/main" id="{77D015CA-91FF-4E02-ADF0-903268ED8D98}"/>
            </a:ext>
          </a:extLst>
        </xdr:cNvPr>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143256</xdr:rowOff>
    </xdr:to>
    <xdr:cxnSp macro="">
      <xdr:nvCxnSpPr>
        <xdr:cNvPr id="771" name="直線コネクタ 770">
          <a:extLst>
            <a:ext uri="{FF2B5EF4-FFF2-40B4-BE49-F238E27FC236}">
              <a16:creationId xmlns:a16="http://schemas.microsoft.com/office/drawing/2014/main" id="{DB3BB4E9-6B86-47CF-B579-5B2B9CF10491}"/>
            </a:ext>
          </a:extLst>
        </xdr:cNvPr>
        <xdr:cNvCxnSpPr/>
      </xdr:nvCxnSpPr>
      <xdr:spPr>
        <a:xfrm>
          <a:off x="19545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87885</xdr:rowOff>
    </xdr:from>
    <xdr:to>
      <xdr:col>98</xdr:col>
      <xdr:colOff>38100</xdr:colOff>
      <xdr:row>85</xdr:row>
      <xdr:rowOff>18035</xdr:rowOff>
    </xdr:to>
    <xdr:sp macro="" textlink="">
      <xdr:nvSpPr>
        <xdr:cNvPr id="772" name="楕円 771">
          <a:extLst>
            <a:ext uri="{FF2B5EF4-FFF2-40B4-BE49-F238E27FC236}">
              <a16:creationId xmlns:a16="http://schemas.microsoft.com/office/drawing/2014/main" id="{53F545AC-1192-4C3A-8C50-19CA5CAB8AE3}"/>
            </a:ext>
          </a:extLst>
        </xdr:cNvPr>
        <xdr:cNvSpPr/>
      </xdr:nvSpPr>
      <xdr:spPr>
        <a:xfrm>
          <a:off x="18605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138685</xdr:rowOff>
    </xdr:to>
    <xdr:cxnSp macro="">
      <xdr:nvCxnSpPr>
        <xdr:cNvPr id="773" name="直線コネクタ 772">
          <a:extLst>
            <a:ext uri="{FF2B5EF4-FFF2-40B4-BE49-F238E27FC236}">
              <a16:creationId xmlns:a16="http://schemas.microsoft.com/office/drawing/2014/main" id="{9F29837A-8CAD-48C6-ACA7-C31294ED8E56}"/>
            </a:ext>
          </a:extLst>
        </xdr:cNvPr>
        <xdr:cNvCxnSpPr/>
      </xdr:nvCxnSpPr>
      <xdr:spPr>
        <a:xfrm>
          <a:off x="18656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774" name="n_1aveValue【消防施設】&#10;一人当たり面積">
          <a:extLst>
            <a:ext uri="{FF2B5EF4-FFF2-40B4-BE49-F238E27FC236}">
              <a16:creationId xmlns:a16="http://schemas.microsoft.com/office/drawing/2014/main" id="{C8FC6FB1-97C7-4E40-BEDC-50A09512F789}"/>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75" name="n_2aveValue【消防施設】&#10;一人当たり面積">
          <a:extLst>
            <a:ext uri="{FF2B5EF4-FFF2-40B4-BE49-F238E27FC236}">
              <a16:creationId xmlns:a16="http://schemas.microsoft.com/office/drawing/2014/main" id="{8F910DCF-D89D-4BD1-B849-F5B5CE0275CA}"/>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76" name="n_3aveValue【消防施設】&#10;一人当たり面積">
          <a:extLst>
            <a:ext uri="{FF2B5EF4-FFF2-40B4-BE49-F238E27FC236}">
              <a16:creationId xmlns:a16="http://schemas.microsoft.com/office/drawing/2014/main" id="{B230F145-74BA-4979-9F32-B6C15216AB5C}"/>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77" name="n_4aveValue【消防施設】&#10;一人当たり面積">
          <a:extLst>
            <a:ext uri="{FF2B5EF4-FFF2-40B4-BE49-F238E27FC236}">
              <a16:creationId xmlns:a16="http://schemas.microsoft.com/office/drawing/2014/main" id="{07232C4F-49F9-4CD2-A1AE-B1E32FB57992}"/>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778" name="n_2mainValue【消防施設】&#10;一人当たり面積">
          <a:extLst>
            <a:ext uri="{FF2B5EF4-FFF2-40B4-BE49-F238E27FC236}">
              <a16:creationId xmlns:a16="http://schemas.microsoft.com/office/drawing/2014/main" id="{2E9F85AC-C98E-4F62-9559-F6FF36F4F229}"/>
            </a:ext>
          </a:extLst>
        </xdr:cNvPr>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779" name="n_3mainValue【消防施設】&#10;一人当たり面積">
          <a:extLst>
            <a:ext uri="{FF2B5EF4-FFF2-40B4-BE49-F238E27FC236}">
              <a16:creationId xmlns:a16="http://schemas.microsoft.com/office/drawing/2014/main" id="{0FEDC6B7-DED4-4EA8-8563-DD500200AACB}"/>
            </a:ext>
          </a:extLst>
        </xdr:cNvPr>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9162</xdr:rowOff>
    </xdr:from>
    <xdr:ext cx="469744" cy="259045"/>
    <xdr:sp macro="" textlink="">
      <xdr:nvSpPr>
        <xdr:cNvPr id="780" name="n_4mainValue【消防施設】&#10;一人当たり面積">
          <a:extLst>
            <a:ext uri="{FF2B5EF4-FFF2-40B4-BE49-F238E27FC236}">
              <a16:creationId xmlns:a16="http://schemas.microsoft.com/office/drawing/2014/main" id="{88257071-C1FC-401C-A6E9-5BDA10E16817}"/>
            </a:ext>
          </a:extLst>
        </xdr:cNvPr>
        <xdr:cNvSpPr txBox="1"/>
      </xdr:nvSpPr>
      <xdr:spPr>
        <a:xfrm>
          <a:off x="18421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1" name="正方形/長方形 780">
          <a:extLst>
            <a:ext uri="{FF2B5EF4-FFF2-40B4-BE49-F238E27FC236}">
              <a16:creationId xmlns:a16="http://schemas.microsoft.com/office/drawing/2014/main" id="{5760BCCD-0087-4F38-899B-1004F60258F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2" name="正方形/長方形 781">
          <a:extLst>
            <a:ext uri="{FF2B5EF4-FFF2-40B4-BE49-F238E27FC236}">
              <a16:creationId xmlns:a16="http://schemas.microsoft.com/office/drawing/2014/main" id="{8E42C2B3-6215-40C7-9693-DD211C9F7B6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3" name="正方形/長方形 782">
          <a:extLst>
            <a:ext uri="{FF2B5EF4-FFF2-40B4-BE49-F238E27FC236}">
              <a16:creationId xmlns:a16="http://schemas.microsoft.com/office/drawing/2014/main" id="{8AF4396C-0287-4EBA-8021-3304A54B87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4" name="正方形/長方形 783">
          <a:extLst>
            <a:ext uri="{FF2B5EF4-FFF2-40B4-BE49-F238E27FC236}">
              <a16:creationId xmlns:a16="http://schemas.microsoft.com/office/drawing/2014/main" id="{AEC2E3ED-9C85-4936-B90A-545605BDCF5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5" name="正方形/長方形 784">
          <a:extLst>
            <a:ext uri="{FF2B5EF4-FFF2-40B4-BE49-F238E27FC236}">
              <a16:creationId xmlns:a16="http://schemas.microsoft.com/office/drawing/2014/main" id="{9052E2AD-AE24-4DD2-A2F7-B42A0CA6E1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6" name="正方形/長方形 785">
          <a:extLst>
            <a:ext uri="{FF2B5EF4-FFF2-40B4-BE49-F238E27FC236}">
              <a16:creationId xmlns:a16="http://schemas.microsoft.com/office/drawing/2014/main" id="{EB28183D-CBD7-45BC-8029-4599BB19D1A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7" name="正方形/長方形 786">
          <a:extLst>
            <a:ext uri="{FF2B5EF4-FFF2-40B4-BE49-F238E27FC236}">
              <a16:creationId xmlns:a16="http://schemas.microsoft.com/office/drawing/2014/main" id="{4DB543F4-B04C-456D-BA29-566B4B35123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8" name="正方形/長方形 787">
          <a:extLst>
            <a:ext uri="{FF2B5EF4-FFF2-40B4-BE49-F238E27FC236}">
              <a16:creationId xmlns:a16="http://schemas.microsoft.com/office/drawing/2014/main" id="{6EDE1045-F308-4B17-967A-277B2591E6C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9" name="テキスト ボックス 788">
          <a:extLst>
            <a:ext uri="{FF2B5EF4-FFF2-40B4-BE49-F238E27FC236}">
              <a16:creationId xmlns:a16="http://schemas.microsoft.com/office/drawing/2014/main" id="{5F12818A-5B18-4DC5-A926-2EB510AC83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0" name="直線コネクタ 789">
          <a:extLst>
            <a:ext uri="{FF2B5EF4-FFF2-40B4-BE49-F238E27FC236}">
              <a16:creationId xmlns:a16="http://schemas.microsoft.com/office/drawing/2014/main" id="{898F6860-AFB3-4C4D-A5A9-173611DD2F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1" name="テキスト ボックス 790">
          <a:extLst>
            <a:ext uri="{FF2B5EF4-FFF2-40B4-BE49-F238E27FC236}">
              <a16:creationId xmlns:a16="http://schemas.microsoft.com/office/drawing/2014/main" id="{A054023E-995D-4040-A4D8-4B1C7ED7C23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2" name="直線コネクタ 791">
          <a:extLst>
            <a:ext uri="{FF2B5EF4-FFF2-40B4-BE49-F238E27FC236}">
              <a16:creationId xmlns:a16="http://schemas.microsoft.com/office/drawing/2014/main" id="{78AD7EB2-72B8-41CA-9B4C-EB6FFCC7569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3" name="テキスト ボックス 792">
          <a:extLst>
            <a:ext uri="{FF2B5EF4-FFF2-40B4-BE49-F238E27FC236}">
              <a16:creationId xmlns:a16="http://schemas.microsoft.com/office/drawing/2014/main" id="{60E1ABEC-8C59-4B59-A964-207FEF9CCB0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4" name="直線コネクタ 793">
          <a:extLst>
            <a:ext uri="{FF2B5EF4-FFF2-40B4-BE49-F238E27FC236}">
              <a16:creationId xmlns:a16="http://schemas.microsoft.com/office/drawing/2014/main" id="{C29A72E5-CA70-4B3F-860E-369516F5C41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5" name="テキスト ボックス 794">
          <a:extLst>
            <a:ext uri="{FF2B5EF4-FFF2-40B4-BE49-F238E27FC236}">
              <a16:creationId xmlns:a16="http://schemas.microsoft.com/office/drawing/2014/main" id="{2B337DE2-086A-4D0D-94ED-04E95EA444E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96" name="直線コネクタ 795">
          <a:extLst>
            <a:ext uri="{FF2B5EF4-FFF2-40B4-BE49-F238E27FC236}">
              <a16:creationId xmlns:a16="http://schemas.microsoft.com/office/drawing/2014/main" id="{21683E9E-CBB5-434B-B242-272A16BD3A8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7" name="テキスト ボックス 796">
          <a:extLst>
            <a:ext uri="{FF2B5EF4-FFF2-40B4-BE49-F238E27FC236}">
              <a16:creationId xmlns:a16="http://schemas.microsoft.com/office/drawing/2014/main" id="{D1848D6E-5EF5-4A06-B81D-9EABDDBB195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8" name="直線コネクタ 797">
          <a:extLst>
            <a:ext uri="{FF2B5EF4-FFF2-40B4-BE49-F238E27FC236}">
              <a16:creationId xmlns:a16="http://schemas.microsoft.com/office/drawing/2014/main" id="{6A65C494-CE4C-4773-A93D-07BBBDF5C83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9" name="テキスト ボックス 798">
          <a:extLst>
            <a:ext uri="{FF2B5EF4-FFF2-40B4-BE49-F238E27FC236}">
              <a16:creationId xmlns:a16="http://schemas.microsoft.com/office/drawing/2014/main" id="{C2F6832F-63ED-4C9F-B928-0EAE75A0D67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0" name="直線コネクタ 799">
          <a:extLst>
            <a:ext uri="{FF2B5EF4-FFF2-40B4-BE49-F238E27FC236}">
              <a16:creationId xmlns:a16="http://schemas.microsoft.com/office/drawing/2014/main" id="{EBE683B7-455F-426A-BD25-EC66C126E96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01" name="テキスト ボックス 800">
          <a:extLst>
            <a:ext uri="{FF2B5EF4-FFF2-40B4-BE49-F238E27FC236}">
              <a16:creationId xmlns:a16="http://schemas.microsoft.com/office/drawing/2014/main" id="{FA6AC880-5815-4B1C-A5A3-8BC88A11473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2" name="直線コネクタ 801">
          <a:extLst>
            <a:ext uri="{FF2B5EF4-FFF2-40B4-BE49-F238E27FC236}">
              <a16:creationId xmlns:a16="http://schemas.microsoft.com/office/drawing/2014/main" id="{51D56E19-DE6F-4C2A-BD91-45CA38C9BBD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庁舎】&#10;有形固定資産減価償却率グラフ枠">
          <a:extLst>
            <a:ext uri="{FF2B5EF4-FFF2-40B4-BE49-F238E27FC236}">
              <a16:creationId xmlns:a16="http://schemas.microsoft.com/office/drawing/2014/main" id="{6B5405D6-80C3-4F5A-A0B4-D4FE169EEC0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04" name="直線コネクタ 803">
          <a:extLst>
            <a:ext uri="{FF2B5EF4-FFF2-40B4-BE49-F238E27FC236}">
              <a16:creationId xmlns:a16="http://schemas.microsoft.com/office/drawing/2014/main" id="{1988C3F3-19DD-4F1A-A4CD-A394635F806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05" name="【庁舎】&#10;有形固定資産減価償却率最小値テキスト">
          <a:extLst>
            <a:ext uri="{FF2B5EF4-FFF2-40B4-BE49-F238E27FC236}">
              <a16:creationId xmlns:a16="http://schemas.microsoft.com/office/drawing/2014/main" id="{6BC07918-3F12-4D7A-99F0-5094F067302D}"/>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06" name="直線コネクタ 805">
          <a:extLst>
            <a:ext uri="{FF2B5EF4-FFF2-40B4-BE49-F238E27FC236}">
              <a16:creationId xmlns:a16="http://schemas.microsoft.com/office/drawing/2014/main" id="{962DF031-005F-466D-BE6D-44566C5D08B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07" name="【庁舎】&#10;有形固定資産減価償却率最大値テキスト">
          <a:extLst>
            <a:ext uri="{FF2B5EF4-FFF2-40B4-BE49-F238E27FC236}">
              <a16:creationId xmlns:a16="http://schemas.microsoft.com/office/drawing/2014/main" id="{9DFBCA5A-8C23-4915-A9C0-B4D80262397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08" name="直線コネクタ 807">
          <a:extLst>
            <a:ext uri="{FF2B5EF4-FFF2-40B4-BE49-F238E27FC236}">
              <a16:creationId xmlns:a16="http://schemas.microsoft.com/office/drawing/2014/main" id="{ED98C03F-61FD-4028-9257-13ADA462DA7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09" name="【庁舎】&#10;有形固定資産減価償却率平均値テキスト">
          <a:extLst>
            <a:ext uri="{FF2B5EF4-FFF2-40B4-BE49-F238E27FC236}">
              <a16:creationId xmlns:a16="http://schemas.microsoft.com/office/drawing/2014/main" id="{AC0C8086-C99F-46E2-B8B5-66A4F6DDF6CD}"/>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10" name="フローチャート: 判断 809">
          <a:extLst>
            <a:ext uri="{FF2B5EF4-FFF2-40B4-BE49-F238E27FC236}">
              <a16:creationId xmlns:a16="http://schemas.microsoft.com/office/drawing/2014/main" id="{028A6AE7-E35E-40A6-9B4D-13B5DCD7A13F}"/>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11" name="フローチャート: 判断 810">
          <a:extLst>
            <a:ext uri="{FF2B5EF4-FFF2-40B4-BE49-F238E27FC236}">
              <a16:creationId xmlns:a16="http://schemas.microsoft.com/office/drawing/2014/main" id="{FAF2B8D8-BF3C-4B1C-8944-9BEDA968739A}"/>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12" name="フローチャート: 判断 811">
          <a:extLst>
            <a:ext uri="{FF2B5EF4-FFF2-40B4-BE49-F238E27FC236}">
              <a16:creationId xmlns:a16="http://schemas.microsoft.com/office/drawing/2014/main" id="{4C4139A3-6769-47E0-8D4E-E8B4AA65934C}"/>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13" name="フローチャート: 判断 812">
          <a:extLst>
            <a:ext uri="{FF2B5EF4-FFF2-40B4-BE49-F238E27FC236}">
              <a16:creationId xmlns:a16="http://schemas.microsoft.com/office/drawing/2014/main" id="{4338B91B-D420-4701-9F43-EF6286DDFB78}"/>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14" name="フローチャート: 判断 813">
          <a:extLst>
            <a:ext uri="{FF2B5EF4-FFF2-40B4-BE49-F238E27FC236}">
              <a16:creationId xmlns:a16="http://schemas.microsoft.com/office/drawing/2014/main" id="{21E55737-8222-4A46-A3B8-FA59C15C4F72}"/>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E415C695-20E0-440D-9A06-80975E35F0F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659D6374-361E-434D-9362-ED14B9D3D65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72EDF06-3AA4-4942-ACC8-334D459BB74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6AFB368B-117A-4BFF-935B-25DB133F41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FB4A3D15-E2B8-4B18-9167-EEBEC9E1BD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820" name="楕円 819">
          <a:extLst>
            <a:ext uri="{FF2B5EF4-FFF2-40B4-BE49-F238E27FC236}">
              <a16:creationId xmlns:a16="http://schemas.microsoft.com/office/drawing/2014/main" id="{907B4026-147F-4839-B5C0-8467EFDE37B0}"/>
            </a:ext>
          </a:extLst>
        </xdr:cNvPr>
        <xdr:cNvSpPr/>
      </xdr:nvSpPr>
      <xdr:spPr>
        <a:xfrm>
          <a:off x="16268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133366</xdr:rowOff>
    </xdr:from>
    <xdr:ext cx="405111" cy="259045"/>
    <xdr:sp macro="" textlink="">
      <xdr:nvSpPr>
        <xdr:cNvPr id="821" name="【庁舎】&#10;有形固定資産減価償却率該当値テキスト">
          <a:extLst>
            <a:ext uri="{FF2B5EF4-FFF2-40B4-BE49-F238E27FC236}">
              <a16:creationId xmlns:a16="http://schemas.microsoft.com/office/drawing/2014/main" id="{25A498D4-C3A0-453E-986F-A651D5730D14}"/>
            </a:ext>
          </a:extLst>
        </xdr:cNvPr>
        <xdr:cNvSpPr txBox="1"/>
      </xdr:nvSpPr>
      <xdr:spPr>
        <a:xfrm>
          <a:off x="16357600"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132080</xdr:rowOff>
    </xdr:from>
    <xdr:to>
      <xdr:col>76</xdr:col>
      <xdr:colOff>165100</xdr:colOff>
      <xdr:row>104</xdr:row>
      <xdr:rowOff>62230</xdr:rowOff>
    </xdr:to>
    <xdr:sp macro="" textlink="">
      <xdr:nvSpPr>
        <xdr:cNvPr id="822" name="楕円 821">
          <a:extLst>
            <a:ext uri="{FF2B5EF4-FFF2-40B4-BE49-F238E27FC236}">
              <a16:creationId xmlns:a16="http://schemas.microsoft.com/office/drawing/2014/main" id="{230EFDB4-B8DE-42D0-A553-F8787DC83322}"/>
            </a:ext>
          </a:extLst>
        </xdr:cNvPr>
        <xdr:cNvSpPr/>
      </xdr:nvSpPr>
      <xdr:spPr>
        <a:xfrm>
          <a:off x="14541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823" name="楕円 822">
          <a:extLst>
            <a:ext uri="{FF2B5EF4-FFF2-40B4-BE49-F238E27FC236}">
              <a16:creationId xmlns:a16="http://schemas.microsoft.com/office/drawing/2014/main" id="{EA86B0F8-0724-4692-8D97-F18A379E8DE7}"/>
            </a:ext>
          </a:extLst>
        </xdr:cNvPr>
        <xdr:cNvSpPr/>
      </xdr:nvSpPr>
      <xdr:spPr>
        <a:xfrm>
          <a:off x="13652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3811</xdr:rowOff>
    </xdr:from>
    <xdr:to>
      <xdr:col>76</xdr:col>
      <xdr:colOff>114300</xdr:colOff>
      <xdr:row>104</xdr:row>
      <xdr:rowOff>11430</xdr:rowOff>
    </xdr:to>
    <xdr:cxnSp macro="">
      <xdr:nvCxnSpPr>
        <xdr:cNvPr id="824" name="直線コネクタ 823">
          <a:extLst>
            <a:ext uri="{FF2B5EF4-FFF2-40B4-BE49-F238E27FC236}">
              <a16:creationId xmlns:a16="http://schemas.microsoft.com/office/drawing/2014/main" id="{25912F07-4186-4BEA-8618-247E47E5DDBA}"/>
            </a:ext>
          </a:extLst>
        </xdr:cNvPr>
        <xdr:cNvCxnSpPr/>
      </xdr:nvCxnSpPr>
      <xdr:spPr>
        <a:xfrm>
          <a:off x="13703300" y="17834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162561</xdr:rowOff>
    </xdr:from>
    <xdr:to>
      <xdr:col>67</xdr:col>
      <xdr:colOff>101600</xdr:colOff>
      <xdr:row>104</xdr:row>
      <xdr:rowOff>92711</xdr:rowOff>
    </xdr:to>
    <xdr:sp macro="" textlink="">
      <xdr:nvSpPr>
        <xdr:cNvPr id="825" name="楕円 824">
          <a:extLst>
            <a:ext uri="{FF2B5EF4-FFF2-40B4-BE49-F238E27FC236}">
              <a16:creationId xmlns:a16="http://schemas.microsoft.com/office/drawing/2014/main" id="{D8F68DCD-388C-4581-9A1C-1CE1C99A8870}"/>
            </a:ext>
          </a:extLst>
        </xdr:cNvPr>
        <xdr:cNvSpPr/>
      </xdr:nvSpPr>
      <xdr:spPr>
        <a:xfrm>
          <a:off x="12763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3811</xdr:rowOff>
    </xdr:from>
    <xdr:to>
      <xdr:col>71</xdr:col>
      <xdr:colOff>177800</xdr:colOff>
      <xdr:row>104</xdr:row>
      <xdr:rowOff>41911</xdr:rowOff>
    </xdr:to>
    <xdr:cxnSp macro="">
      <xdr:nvCxnSpPr>
        <xdr:cNvPr id="826" name="直線コネクタ 825">
          <a:extLst>
            <a:ext uri="{FF2B5EF4-FFF2-40B4-BE49-F238E27FC236}">
              <a16:creationId xmlns:a16="http://schemas.microsoft.com/office/drawing/2014/main" id="{73207210-1D09-4404-8EB7-65BA1CA63259}"/>
            </a:ext>
          </a:extLst>
        </xdr:cNvPr>
        <xdr:cNvCxnSpPr/>
      </xdr:nvCxnSpPr>
      <xdr:spPr>
        <a:xfrm flipV="1">
          <a:off x="12814300" y="17834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27" name="n_1aveValue【庁舎】&#10;有形固定資産減価償却率">
          <a:extLst>
            <a:ext uri="{FF2B5EF4-FFF2-40B4-BE49-F238E27FC236}">
              <a16:creationId xmlns:a16="http://schemas.microsoft.com/office/drawing/2014/main" id="{8983E447-5E63-4806-9333-554C581A7362}"/>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28" name="n_2aveValue【庁舎】&#10;有形固定資産減価償却率">
          <a:extLst>
            <a:ext uri="{FF2B5EF4-FFF2-40B4-BE49-F238E27FC236}">
              <a16:creationId xmlns:a16="http://schemas.microsoft.com/office/drawing/2014/main" id="{EC9F112D-4787-41E6-A5B8-FDC1C1AB4E43}"/>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29" name="n_3aveValue【庁舎】&#10;有形固定資産減価償却率">
          <a:extLst>
            <a:ext uri="{FF2B5EF4-FFF2-40B4-BE49-F238E27FC236}">
              <a16:creationId xmlns:a16="http://schemas.microsoft.com/office/drawing/2014/main" id="{CDFD4FD2-B2EF-4CFD-891B-BC3797ED7C16}"/>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30" name="n_4aveValue【庁舎】&#10;有形固定資産減価償却率">
          <a:extLst>
            <a:ext uri="{FF2B5EF4-FFF2-40B4-BE49-F238E27FC236}">
              <a16:creationId xmlns:a16="http://schemas.microsoft.com/office/drawing/2014/main" id="{B864606C-AB04-4643-995C-853E6882FBFD}"/>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53357</xdr:rowOff>
    </xdr:from>
    <xdr:ext cx="405111" cy="259045"/>
    <xdr:sp macro="" textlink="">
      <xdr:nvSpPr>
        <xdr:cNvPr id="831" name="n_2mainValue【庁舎】&#10;有形固定資産減価償却率">
          <a:extLst>
            <a:ext uri="{FF2B5EF4-FFF2-40B4-BE49-F238E27FC236}">
              <a16:creationId xmlns:a16="http://schemas.microsoft.com/office/drawing/2014/main" id="{F1B4C9BD-5F2F-4EE8-B43C-587ECC2A4A17}"/>
            </a:ext>
          </a:extLst>
        </xdr:cNvPr>
        <xdr:cNvSpPr txBox="1"/>
      </xdr:nvSpPr>
      <xdr:spPr>
        <a:xfrm>
          <a:off x="14389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45738</xdr:rowOff>
    </xdr:from>
    <xdr:ext cx="405111" cy="259045"/>
    <xdr:sp macro="" textlink="">
      <xdr:nvSpPr>
        <xdr:cNvPr id="832" name="n_3mainValue【庁舎】&#10;有形固定資産減価償却率">
          <a:extLst>
            <a:ext uri="{FF2B5EF4-FFF2-40B4-BE49-F238E27FC236}">
              <a16:creationId xmlns:a16="http://schemas.microsoft.com/office/drawing/2014/main" id="{543850D6-AE32-47B9-93CD-25769DF401F8}"/>
            </a:ext>
          </a:extLst>
        </xdr:cNvPr>
        <xdr:cNvSpPr txBox="1"/>
      </xdr:nvSpPr>
      <xdr:spPr>
        <a:xfrm>
          <a:off x="13500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833" name="n_4mainValue【庁舎】&#10;有形固定資産減価償却率">
          <a:extLst>
            <a:ext uri="{FF2B5EF4-FFF2-40B4-BE49-F238E27FC236}">
              <a16:creationId xmlns:a16="http://schemas.microsoft.com/office/drawing/2014/main" id="{0A6047B8-22E4-4093-960E-1DCF3D176466}"/>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4" name="正方形/長方形 833">
          <a:extLst>
            <a:ext uri="{FF2B5EF4-FFF2-40B4-BE49-F238E27FC236}">
              <a16:creationId xmlns:a16="http://schemas.microsoft.com/office/drawing/2014/main" id="{535BDDCC-3821-43E9-B358-8AE28CD529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5" name="正方形/長方形 834">
          <a:extLst>
            <a:ext uri="{FF2B5EF4-FFF2-40B4-BE49-F238E27FC236}">
              <a16:creationId xmlns:a16="http://schemas.microsoft.com/office/drawing/2014/main" id="{49EE6350-8D15-4215-8AB7-907EF72846D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6" name="正方形/長方形 835">
          <a:extLst>
            <a:ext uri="{FF2B5EF4-FFF2-40B4-BE49-F238E27FC236}">
              <a16:creationId xmlns:a16="http://schemas.microsoft.com/office/drawing/2014/main" id="{3D8B2F73-DB04-41F4-B3CC-8F0F309F41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7" name="正方形/長方形 836">
          <a:extLst>
            <a:ext uri="{FF2B5EF4-FFF2-40B4-BE49-F238E27FC236}">
              <a16:creationId xmlns:a16="http://schemas.microsoft.com/office/drawing/2014/main" id="{88BB3E99-E00C-49F2-9D17-BC009908AA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8" name="正方形/長方形 837">
          <a:extLst>
            <a:ext uri="{FF2B5EF4-FFF2-40B4-BE49-F238E27FC236}">
              <a16:creationId xmlns:a16="http://schemas.microsoft.com/office/drawing/2014/main" id="{A62236DD-13DC-461F-830A-16003DC85B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9" name="正方形/長方形 838">
          <a:extLst>
            <a:ext uri="{FF2B5EF4-FFF2-40B4-BE49-F238E27FC236}">
              <a16:creationId xmlns:a16="http://schemas.microsoft.com/office/drawing/2014/main" id="{A79A1F39-28FB-434A-A218-273CA69977C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0" name="正方形/長方形 839">
          <a:extLst>
            <a:ext uri="{FF2B5EF4-FFF2-40B4-BE49-F238E27FC236}">
              <a16:creationId xmlns:a16="http://schemas.microsoft.com/office/drawing/2014/main" id="{74B752C0-16C6-4840-9B8D-13459E8DF86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1" name="正方形/長方形 840">
          <a:extLst>
            <a:ext uri="{FF2B5EF4-FFF2-40B4-BE49-F238E27FC236}">
              <a16:creationId xmlns:a16="http://schemas.microsoft.com/office/drawing/2014/main" id="{3F036DC5-1685-4441-ADF7-E3242AE8EE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2" name="テキスト ボックス 841">
          <a:extLst>
            <a:ext uri="{FF2B5EF4-FFF2-40B4-BE49-F238E27FC236}">
              <a16:creationId xmlns:a16="http://schemas.microsoft.com/office/drawing/2014/main" id="{D7A2149A-8002-4356-AFDF-158C4F4927C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3" name="直線コネクタ 842">
          <a:extLst>
            <a:ext uri="{FF2B5EF4-FFF2-40B4-BE49-F238E27FC236}">
              <a16:creationId xmlns:a16="http://schemas.microsoft.com/office/drawing/2014/main" id="{3B274E5E-11F8-46EC-8EDD-6A31E355DD3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886D991C-331B-43E9-8D28-2BF1FA81165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5" name="直線コネクタ 844">
          <a:extLst>
            <a:ext uri="{FF2B5EF4-FFF2-40B4-BE49-F238E27FC236}">
              <a16:creationId xmlns:a16="http://schemas.microsoft.com/office/drawing/2014/main" id="{376F0A1C-09FB-4307-B7B2-F4EB1A70D4E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D512A08B-8AEC-4F4E-A0A8-48C69425EAF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7" name="直線コネクタ 846">
          <a:extLst>
            <a:ext uri="{FF2B5EF4-FFF2-40B4-BE49-F238E27FC236}">
              <a16:creationId xmlns:a16="http://schemas.microsoft.com/office/drawing/2014/main" id="{1CADBD10-1078-45BC-ADBF-E298D6ABBC1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8" name="テキスト ボックス 847">
          <a:extLst>
            <a:ext uri="{FF2B5EF4-FFF2-40B4-BE49-F238E27FC236}">
              <a16:creationId xmlns:a16="http://schemas.microsoft.com/office/drawing/2014/main" id="{FD8AF316-92C8-4FB6-B19A-E921FBC887A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9" name="直線コネクタ 848">
          <a:extLst>
            <a:ext uri="{FF2B5EF4-FFF2-40B4-BE49-F238E27FC236}">
              <a16:creationId xmlns:a16="http://schemas.microsoft.com/office/drawing/2014/main" id="{3D4FFF51-BE9A-4636-9F49-5A29DDF510D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0" name="テキスト ボックス 849">
          <a:extLst>
            <a:ext uri="{FF2B5EF4-FFF2-40B4-BE49-F238E27FC236}">
              <a16:creationId xmlns:a16="http://schemas.microsoft.com/office/drawing/2014/main" id="{1D721383-A4B0-4A45-A83B-333B1F38E77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1" name="直線コネクタ 850">
          <a:extLst>
            <a:ext uri="{FF2B5EF4-FFF2-40B4-BE49-F238E27FC236}">
              <a16:creationId xmlns:a16="http://schemas.microsoft.com/office/drawing/2014/main" id="{C9D3D4FA-2DEE-4B59-B62C-65BF5DC9D3F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2" name="テキスト ボックス 851">
          <a:extLst>
            <a:ext uri="{FF2B5EF4-FFF2-40B4-BE49-F238E27FC236}">
              <a16:creationId xmlns:a16="http://schemas.microsoft.com/office/drawing/2014/main" id="{CF9AC3FD-BFE3-41DA-9B3A-F7C50E0C0FC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3" name="直線コネクタ 852">
          <a:extLst>
            <a:ext uri="{FF2B5EF4-FFF2-40B4-BE49-F238E27FC236}">
              <a16:creationId xmlns:a16="http://schemas.microsoft.com/office/drawing/2014/main" id="{C822CE9B-DFF3-43CF-AAE4-B6B90EE3DF1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4" name="テキスト ボックス 853">
          <a:extLst>
            <a:ext uri="{FF2B5EF4-FFF2-40B4-BE49-F238E27FC236}">
              <a16:creationId xmlns:a16="http://schemas.microsoft.com/office/drawing/2014/main" id="{57E2314D-D746-4410-B6E4-F685032789B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5" name="直線コネクタ 854">
          <a:extLst>
            <a:ext uri="{FF2B5EF4-FFF2-40B4-BE49-F238E27FC236}">
              <a16:creationId xmlns:a16="http://schemas.microsoft.com/office/drawing/2014/main" id="{FB393C4D-8BEF-4BD8-B573-2ED8F00FAE5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6" name="テキスト ボックス 855">
          <a:extLst>
            <a:ext uri="{FF2B5EF4-FFF2-40B4-BE49-F238E27FC236}">
              <a16:creationId xmlns:a16="http://schemas.microsoft.com/office/drawing/2014/main" id="{15DA8629-49FB-4432-96B1-822D482C98B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7" name="直線コネクタ 856">
          <a:extLst>
            <a:ext uri="{FF2B5EF4-FFF2-40B4-BE49-F238E27FC236}">
              <a16:creationId xmlns:a16="http://schemas.microsoft.com/office/drawing/2014/main" id="{93783A7E-F3B1-4C6C-9812-149EF3E95C5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8" name="テキスト ボックス 857">
          <a:extLst>
            <a:ext uri="{FF2B5EF4-FFF2-40B4-BE49-F238E27FC236}">
              <a16:creationId xmlns:a16="http://schemas.microsoft.com/office/drawing/2014/main" id="{A1D7E0B0-91DE-4FFC-B0DA-6CC1B3537D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9" name="【庁舎】&#10;一人当たり面積グラフ枠">
          <a:extLst>
            <a:ext uri="{FF2B5EF4-FFF2-40B4-BE49-F238E27FC236}">
              <a16:creationId xmlns:a16="http://schemas.microsoft.com/office/drawing/2014/main" id="{813279C4-A5DD-44C2-B79B-6AC0E1C27B8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60" name="直線コネクタ 859">
          <a:extLst>
            <a:ext uri="{FF2B5EF4-FFF2-40B4-BE49-F238E27FC236}">
              <a16:creationId xmlns:a16="http://schemas.microsoft.com/office/drawing/2014/main" id="{FDB32F08-E3FF-4DA0-836E-95BF5E44841F}"/>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61" name="【庁舎】&#10;一人当たり面積最小値テキスト">
          <a:extLst>
            <a:ext uri="{FF2B5EF4-FFF2-40B4-BE49-F238E27FC236}">
              <a16:creationId xmlns:a16="http://schemas.microsoft.com/office/drawing/2014/main" id="{17F822F4-F353-46C0-8CED-8A3E29736502}"/>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62" name="直線コネクタ 861">
          <a:extLst>
            <a:ext uri="{FF2B5EF4-FFF2-40B4-BE49-F238E27FC236}">
              <a16:creationId xmlns:a16="http://schemas.microsoft.com/office/drawing/2014/main" id="{0C58E293-BA85-4BDA-B13E-7E880C572395}"/>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63" name="【庁舎】&#10;一人当たり面積最大値テキスト">
          <a:extLst>
            <a:ext uri="{FF2B5EF4-FFF2-40B4-BE49-F238E27FC236}">
              <a16:creationId xmlns:a16="http://schemas.microsoft.com/office/drawing/2014/main" id="{50471AFB-A869-44B2-BB53-B4DEE7BC69EA}"/>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64" name="直線コネクタ 863">
          <a:extLst>
            <a:ext uri="{FF2B5EF4-FFF2-40B4-BE49-F238E27FC236}">
              <a16:creationId xmlns:a16="http://schemas.microsoft.com/office/drawing/2014/main" id="{8DAD5C64-B960-44BD-BEC6-67009E0C7B07}"/>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865" name="【庁舎】&#10;一人当たり面積平均値テキスト">
          <a:extLst>
            <a:ext uri="{FF2B5EF4-FFF2-40B4-BE49-F238E27FC236}">
              <a16:creationId xmlns:a16="http://schemas.microsoft.com/office/drawing/2014/main" id="{6192B0DF-3CDF-429C-AFB5-26EE6D4676AE}"/>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66" name="フローチャート: 判断 865">
          <a:extLst>
            <a:ext uri="{FF2B5EF4-FFF2-40B4-BE49-F238E27FC236}">
              <a16:creationId xmlns:a16="http://schemas.microsoft.com/office/drawing/2014/main" id="{5DE32C38-9200-4EBD-9785-185F36594EB8}"/>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7" name="フローチャート: 判断 866">
          <a:extLst>
            <a:ext uri="{FF2B5EF4-FFF2-40B4-BE49-F238E27FC236}">
              <a16:creationId xmlns:a16="http://schemas.microsoft.com/office/drawing/2014/main" id="{FCF4703C-D4DB-4063-8E0F-5030F4B6BE65}"/>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68" name="フローチャート: 判断 867">
          <a:extLst>
            <a:ext uri="{FF2B5EF4-FFF2-40B4-BE49-F238E27FC236}">
              <a16:creationId xmlns:a16="http://schemas.microsoft.com/office/drawing/2014/main" id="{07757651-A19B-475F-BA98-70103AF2C61F}"/>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69" name="フローチャート: 判断 868">
          <a:extLst>
            <a:ext uri="{FF2B5EF4-FFF2-40B4-BE49-F238E27FC236}">
              <a16:creationId xmlns:a16="http://schemas.microsoft.com/office/drawing/2014/main" id="{2792062B-2953-4478-9016-46FF71471B9E}"/>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70" name="フローチャート: 判断 869">
          <a:extLst>
            <a:ext uri="{FF2B5EF4-FFF2-40B4-BE49-F238E27FC236}">
              <a16:creationId xmlns:a16="http://schemas.microsoft.com/office/drawing/2014/main" id="{9EF51BA3-1CE9-47A3-A3FC-9CEACDA74505}"/>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799608FE-AF59-4927-AC62-ABED28789A9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FD82D0D1-B9EF-44F6-89F1-6DED470577F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C9DFB4AF-2906-42D6-917D-D1DF15645E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53A6716D-F408-4C05-9FFA-49774BB996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3E5DCCD-95B2-410D-8014-0F58A499CDC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876" name="楕円 875">
          <a:extLst>
            <a:ext uri="{FF2B5EF4-FFF2-40B4-BE49-F238E27FC236}">
              <a16:creationId xmlns:a16="http://schemas.microsoft.com/office/drawing/2014/main" id="{868DA0B5-07F0-40EA-8A50-E0FFFE361155}"/>
            </a:ext>
          </a:extLst>
        </xdr:cNvPr>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169108</xdr:rowOff>
    </xdr:from>
    <xdr:ext cx="469744" cy="259045"/>
    <xdr:sp macro="" textlink="">
      <xdr:nvSpPr>
        <xdr:cNvPr id="877" name="【庁舎】&#10;一人当たり面積該当値テキスト">
          <a:extLst>
            <a:ext uri="{FF2B5EF4-FFF2-40B4-BE49-F238E27FC236}">
              <a16:creationId xmlns:a16="http://schemas.microsoft.com/office/drawing/2014/main" id="{272E044E-79B1-407F-BADD-771FF0DE3C8E}"/>
            </a:ext>
          </a:extLst>
        </xdr:cNvPr>
        <xdr:cNvSpPr txBox="1"/>
      </xdr:nvSpPr>
      <xdr:spPr>
        <a:xfrm>
          <a:off x="22199600" y="1817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133169</xdr:rowOff>
    </xdr:from>
    <xdr:to>
      <xdr:col>107</xdr:col>
      <xdr:colOff>101600</xdr:colOff>
      <xdr:row>107</xdr:row>
      <xdr:rowOff>63319</xdr:rowOff>
    </xdr:to>
    <xdr:sp macro="" textlink="">
      <xdr:nvSpPr>
        <xdr:cNvPr id="878" name="楕円 877">
          <a:extLst>
            <a:ext uri="{FF2B5EF4-FFF2-40B4-BE49-F238E27FC236}">
              <a16:creationId xmlns:a16="http://schemas.microsoft.com/office/drawing/2014/main" id="{B8F2ACC6-0E23-44B8-BFD9-A413210D074E}"/>
            </a:ext>
          </a:extLst>
        </xdr:cNvPr>
        <xdr:cNvSpPr/>
      </xdr:nvSpPr>
      <xdr:spPr>
        <a:xfrm>
          <a:off x="2038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126637</xdr:rowOff>
    </xdr:from>
    <xdr:to>
      <xdr:col>102</xdr:col>
      <xdr:colOff>165100</xdr:colOff>
      <xdr:row>107</xdr:row>
      <xdr:rowOff>56787</xdr:rowOff>
    </xdr:to>
    <xdr:sp macro="" textlink="">
      <xdr:nvSpPr>
        <xdr:cNvPr id="879" name="楕円 878">
          <a:extLst>
            <a:ext uri="{FF2B5EF4-FFF2-40B4-BE49-F238E27FC236}">
              <a16:creationId xmlns:a16="http://schemas.microsoft.com/office/drawing/2014/main" id="{755729B2-6BFC-4081-840C-16784352E23C}"/>
            </a:ext>
          </a:extLst>
        </xdr:cNvPr>
        <xdr:cNvSpPr/>
      </xdr:nvSpPr>
      <xdr:spPr>
        <a:xfrm>
          <a:off x="19494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5987</xdr:rowOff>
    </xdr:from>
    <xdr:to>
      <xdr:col>107</xdr:col>
      <xdr:colOff>50800</xdr:colOff>
      <xdr:row>107</xdr:row>
      <xdr:rowOff>12519</xdr:rowOff>
    </xdr:to>
    <xdr:cxnSp macro="">
      <xdr:nvCxnSpPr>
        <xdr:cNvPr id="880" name="直線コネクタ 879">
          <a:extLst>
            <a:ext uri="{FF2B5EF4-FFF2-40B4-BE49-F238E27FC236}">
              <a16:creationId xmlns:a16="http://schemas.microsoft.com/office/drawing/2014/main" id="{B6A13C23-51D2-4FEC-B7A0-B5D74066524E}"/>
            </a:ext>
          </a:extLst>
        </xdr:cNvPr>
        <xdr:cNvCxnSpPr/>
      </xdr:nvCxnSpPr>
      <xdr:spPr>
        <a:xfrm>
          <a:off x="19545300" y="183511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81" name="楕円 880">
          <a:extLst>
            <a:ext uri="{FF2B5EF4-FFF2-40B4-BE49-F238E27FC236}">
              <a16:creationId xmlns:a16="http://schemas.microsoft.com/office/drawing/2014/main" id="{02E2303B-8094-4546-ACD8-A15A24714AE1}"/>
            </a:ext>
          </a:extLst>
        </xdr:cNvPr>
        <xdr:cNvSpPr/>
      </xdr:nvSpPr>
      <xdr:spPr>
        <a:xfrm>
          <a:off x="18605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5987</xdr:rowOff>
    </xdr:from>
    <xdr:to>
      <xdr:col>102</xdr:col>
      <xdr:colOff>114300</xdr:colOff>
      <xdr:row>107</xdr:row>
      <xdr:rowOff>48442</xdr:rowOff>
    </xdr:to>
    <xdr:cxnSp macro="">
      <xdr:nvCxnSpPr>
        <xdr:cNvPr id="882" name="直線コネクタ 881">
          <a:extLst>
            <a:ext uri="{FF2B5EF4-FFF2-40B4-BE49-F238E27FC236}">
              <a16:creationId xmlns:a16="http://schemas.microsoft.com/office/drawing/2014/main" id="{751DA3B5-3210-4B18-A277-B5108FFFA032}"/>
            </a:ext>
          </a:extLst>
        </xdr:cNvPr>
        <xdr:cNvCxnSpPr/>
      </xdr:nvCxnSpPr>
      <xdr:spPr>
        <a:xfrm flipV="1">
          <a:off x="18656300" y="183511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83" name="n_1aveValue【庁舎】&#10;一人当たり面積">
          <a:extLst>
            <a:ext uri="{FF2B5EF4-FFF2-40B4-BE49-F238E27FC236}">
              <a16:creationId xmlns:a16="http://schemas.microsoft.com/office/drawing/2014/main" id="{721633E1-E90A-4AA4-A721-D08399B9764B}"/>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84" name="n_2aveValue【庁舎】&#10;一人当たり面積">
          <a:extLst>
            <a:ext uri="{FF2B5EF4-FFF2-40B4-BE49-F238E27FC236}">
              <a16:creationId xmlns:a16="http://schemas.microsoft.com/office/drawing/2014/main" id="{0FD75293-A78C-4DBC-A536-6C7FCF0A0A22}"/>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885" name="n_3aveValue【庁舎】&#10;一人当たり面積">
          <a:extLst>
            <a:ext uri="{FF2B5EF4-FFF2-40B4-BE49-F238E27FC236}">
              <a16:creationId xmlns:a16="http://schemas.microsoft.com/office/drawing/2014/main" id="{12110E51-A257-44BE-B0ED-9EFC0D0EE67B}"/>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86" name="n_4aveValue【庁舎】&#10;一人当たり面積">
          <a:extLst>
            <a:ext uri="{FF2B5EF4-FFF2-40B4-BE49-F238E27FC236}">
              <a16:creationId xmlns:a16="http://schemas.microsoft.com/office/drawing/2014/main" id="{796B11CF-C0D5-406B-A281-F42A97F05AAD}"/>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79846</xdr:rowOff>
    </xdr:from>
    <xdr:ext cx="469744" cy="259045"/>
    <xdr:sp macro="" textlink="">
      <xdr:nvSpPr>
        <xdr:cNvPr id="887" name="n_2mainValue【庁舎】&#10;一人当たり面積">
          <a:extLst>
            <a:ext uri="{FF2B5EF4-FFF2-40B4-BE49-F238E27FC236}">
              <a16:creationId xmlns:a16="http://schemas.microsoft.com/office/drawing/2014/main" id="{22E38391-06B7-49F1-84E6-E5917E996E2B}"/>
            </a:ext>
          </a:extLst>
        </xdr:cNvPr>
        <xdr:cNvSpPr txBox="1"/>
      </xdr:nvSpPr>
      <xdr:spPr>
        <a:xfrm>
          <a:off x="20199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73314</xdr:rowOff>
    </xdr:from>
    <xdr:ext cx="469744" cy="259045"/>
    <xdr:sp macro="" textlink="">
      <xdr:nvSpPr>
        <xdr:cNvPr id="888" name="n_3mainValue【庁舎】&#10;一人当たり面積">
          <a:extLst>
            <a:ext uri="{FF2B5EF4-FFF2-40B4-BE49-F238E27FC236}">
              <a16:creationId xmlns:a16="http://schemas.microsoft.com/office/drawing/2014/main" id="{1A5F728D-5976-4A95-988B-5D1CBA6DA53D}"/>
            </a:ext>
          </a:extLst>
        </xdr:cNvPr>
        <xdr:cNvSpPr txBox="1"/>
      </xdr:nvSpPr>
      <xdr:spPr>
        <a:xfrm>
          <a:off x="19310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889" name="n_4mainValue【庁舎】&#10;一人当たり面積">
          <a:extLst>
            <a:ext uri="{FF2B5EF4-FFF2-40B4-BE49-F238E27FC236}">
              <a16:creationId xmlns:a16="http://schemas.microsoft.com/office/drawing/2014/main" id="{B3A550DF-254C-4FF2-BC9F-12A5612EE236}"/>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0" name="正方形/長方形 889">
          <a:extLst>
            <a:ext uri="{FF2B5EF4-FFF2-40B4-BE49-F238E27FC236}">
              <a16:creationId xmlns:a16="http://schemas.microsoft.com/office/drawing/2014/main" id="{8D81DF49-8FC0-4904-9E96-572CBDD58A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1" name="正方形/長方形 890">
          <a:extLst>
            <a:ext uri="{FF2B5EF4-FFF2-40B4-BE49-F238E27FC236}">
              <a16:creationId xmlns:a16="http://schemas.microsoft.com/office/drawing/2014/main" id="{AD3E3BAB-7F0A-4596-91AF-A741A54F56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2" name="テキスト ボックス 891">
          <a:extLst>
            <a:ext uri="{FF2B5EF4-FFF2-40B4-BE49-F238E27FC236}">
              <a16:creationId xmlns:a16="http://schemas.microsoft.com/office/drawing/2014/main" id="{9B77FA90-9938-472B-89AC-3A5D412CD1E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類似団体と比較して特に有形固定資産減価償却率が高くなっているのは、一般廃棄物処理施設及び消防施設であり、特に低くなっている施設は体育館・プール、保健センター・保健所、福祉施設である。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一般廃棄物処理施設については、一部事務組合にて管理している施設であり、消防施設については、本町における消防団詰所及び一部事務組合における消防施設等を対象としているが、今後一部事務組合における清掃センターの長寿命化工事や消防署分署の建替を予定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体育館・プールについては、平成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おける町民プールの解体、令和元年度における駒寄地区児童屋内体育施設の除却等の影響により、減価償却率は類似団体平均を下回っているが、既存の体育館の老朽化も進んでおり、本町の前年度と比較した場合では、令和２年度決算は</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％上昇している。保健センター・保健所については、本町における保健センターは平成１４年度建設の比較的新しい施設のため、減価償却率は低くなっている。福祉施設については、類似団体平均を</a:t>
          </a:r>
          <a:r>
            <a:rPr kumimoji="1" lang="en-US" altLang="ja-JP" sz="1000">
              <a:latin typeface="ＭＳ Ｐゴシック" panose="020B0600070205080204" pitchFamily="50" charset="-128"/>
              <a:ea typeface="ＭＳ Ｐゴシック" panose="020B0600070205080204" pitchFamily="50" charset="-128"/>
            </a:rPr>
            <a:t>7.9</a:t>
          </a:r>
          <a:r>
            <a:rPr kumimoji="1" lang="ja-JP" altLang="en-US" sz="1000">
              <a:latin typeface="ＭＳ Ｐゴシック" panose="020B0600070205080204" pitchFamily="50" charset="-128"/>
              <a:ea typeface="ＭＳ Ｐゴシック" panose="020B0600070205080204" pitchFamily="50" charset="-128"/>
            </a:rPr>
            <a:t>％下回っているが、本町の前年度決算値と比較すると</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上昇しており、個別に見ると、特に吉岡町隣保館及び吉岡町老人福祉センターにおける減価償却率が高くなっている。福祉施設においては、施設の狭小化に伴う明治第２学童クラブ建替事業を進めており、令和３年度決算においては減価償却率も低下する見込みである。</a:t>
          </a:r>
          <a:endParaRPr kumimoji="1" lang="en-US" altLang="ja-JP" sz="10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令和元年度における本町の有形固定資産減価償却率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48.0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体育館・プール：</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55.3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福祉施設：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48.2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市民会館：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45.7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83.4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消防施設：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56.3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庁舎：</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55.6)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令和２年度における本町の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市民会館における有形固定資産減価償却率について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正しくは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47.7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000">
              <a:latin typeface="ＭＳ Ｐゴシック" panose="020B0600070205080204" pitchFamily="50" charset="-128"/>
              <a:ea typeface="ＭＳ Ｐゴシック" panose="020B0600070205080204" pitchFamily="50" charset="-128"/>
            </a:rPr>
            <a:t>消防施設における有形固定資産減価償却率も正しくは</a:t>
          </a:r>
          <a:r>
            <a:rPr kumimoji="1" lang="en-US" altLang="ja-JP" sz="1000">
              <a:latin typeface="ＭＳ Ｐゴシック" panose="020B0600070205080204" pitchFamily="50" charset="-128"/>
              <a:ea typeface="ＭＳ Ｐゴシック" panose="020B0600070205080204" pitchFamily="50" charset="-128"/>
            </a:rPr>
            <a:t>58.6</a:t>
          </a:r>
          <a:r>
            <a:rPr kumimoji="1" lang="ja-JP" altLang="en-US" sz="1000">
              <a:latin typeface="ＭＳ Ｐゴシック" panose="020B0600070205080204" pitchFamily="50" charset="-128"/>
              <a:ea typeface="ＭＳ Ｐゴシック" panose="020B0600070205080204" pitchFamily="50" charset="-128"/>
            </a:rPr>
            <a:t>であり、消防施設一人当たり面積も正しくは</a:t>
          </a:r>
          <a:r>
            <a:rPr kumimoji="1" lang="en-US" altLang="ja-JP" sz="1000">
              <a:latin typeface="ＭＳ Ｐゴシック" panose="020B0600070205080204" pitchFamily="50" charset="-128"/>
              <a:ea typeface="ＭＳ Ｐゴシック" panose="020B0600070205080204" pitchFamily="50" charset="-128"/>
            </a:rPr>
            <a:t>0.052</a:t>
          </a:r>
          <a:r>
            <a:rPr kumimoji="1" lang="ja-JP" altLang="en-US" sz="1000">
              <a:latin typeface="ＭＳ Ｐゴシック" panose="020B0600070205080204" pitchFamily="50" charset="-128"/>
              <a:ea typeface="ＭＳ Ｐゴシック" panose="020B0600070205080204" pitchFamily="50" charset="-128"/>
            </a:rPr>
            <a:t>である。</a:t>
          </a:r>
          <a:r>
            <a:rPr kumimoji="1" lang="en-US" altLang="ja-JP" sz="10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21,808
21,615
20.46
10,601,951
10,477,076
36,319
4,518,985
5,047,655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当町では、通勤・通学に便利な立地・交通条件等により人口増が続いており、また企業や商業施設の新設により町税が堅調に増加している。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財政力指数は上昇傾向にあるが、年少人口の増加や高齢者人口の増加に伴う扶助費の増、施設の狭小化に起因した建設事業に伴う公債費の増などによる経常収支比率の上昇が懸念されるため、既存の単独事業の精査などにより、歳出削減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52211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3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においては、会計年度任用職員報酬等の増などによる人件費の増があったものの、歳入における個人住民税や固定資産税の堅調な増加に加え、地方消費税交付金や普通交付税の増などにより、経常収支比率は前年度から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増に起因した扶助費や補助費等の増が懸念される他、起債の増加に伴い、据え置き期間経過後の公債費の大幅増の可能性がある。そのため、財政調整基金とのバランスも保ちながら、事業の精査及び自主財源の確保により、比率の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63</xdr:row>
      <xdr:rowOff>5715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5880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47943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070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64</xdr:row>
      <xdr:rowOff>15240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4929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51435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880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94632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126365</xdr:rowOff>
    </xdr:from>
    <xdr:to>
      <xdr:col>19</xdr:col>
      <xdr:colOff>184150</xdr:colOff>
      <xdr:row>63</xdr:row>
      <xdr:rowOff>56515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66692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168593</xdr:rowOff>
    </xdr:from>
    <xdr:to>
      <xdr:col>15</xdr:col>
      <xdr:colOff>133350</xdr:colOff>
      <xdr:row>63</xdr:row>
      <xdr:rowOff>98743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108920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635</xdr:rowOff>
    </xdr:from>
    <xdr:to>
      <xdr:col>7</xdr:col>
      <xdr:colOff>31750</xdr:colOff>
      <xdr:row>64</xdr:row>
      <xdr:rowOff>102235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87012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においては、会計年度任用職員報酬等の皆増や一般職の純増などに伴い、人件費が前年度から２４．９％の増となり、物件費においても小中学校の児童生徒への情報端末の整備などに伴い、前年度から４．１％の増となったことを主な要因として人口１人当たり人件費・物件費等の決算額は前年度から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においては、類似団体内においても少ない職員数で行政サービスを行っており、人件費も少なく抑えられているが、今後も効率的な人員配置及び業務分担を行い、経費を抑えながらも住民サービスの向上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89883</xdr:rowOff>
    </xdr:from>
    <xdr:to>
      <xdr:col>23</xdr:col>
      <xdr:colOff>133350</xdr:colOff>
      <xdr:row>81</xdr:row>
      <xdr:rowOff>37302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05883"/>
          <a:ext cx="838200" cy="11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89078</xdr:rowOff>
    </xdr:from>
    <xdr:to>
      <xdr:col>19</xdr:col>
      <xdr:colOff>133350</xdr:colOff>
      <xdr:row>80</xdr:row>
      <xdr:rowOff>89883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05078"/>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72039</xdr:rowOff>
    </xdr:from>
    <xdr:to>
      <xdr:col>15</xdr:col>
      <xdr:colOff>82550</xdr:colOff>
      <xdr:row>80</xdr:row>
      <xdr:rowOff>89078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88039"/>
          <a:ext cx="8890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59272</xdr:rowOff>
    </xdr:from>
    <xdr:to>
      <xdr:col>11</xdr:col>
      <xdr:colOff>31750</xdr:colOff>
      <xdr:row>80</xdr:row>
      <xdr:rowOff>72039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75272"/>
          <a:ext cx="889000" cy="1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157952</xdr:rowOff>
    </xdr:from>
    <xdr:to>
      <xdr:col>23</xdr:col>
      <xdr:colOff>184150</xdr:colOff>
      <xdr:row>81</xdr:row>
      <xdr:rowOff>88102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3029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1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39083</xdr:rowOff>
    </xdr:from>
    <xdr:to>
      <xdr:col>19</xdr:col>
      <xdr:colOff>184150</xdr:colOff>
      <xdr:row>80</xdr:row>
      <xdr:rowOff>140683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5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150860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23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38278</xdr:rowOff>
    </xdr:from>
    <xdr:to>
      <xdr:col>15</xdr:col>
      <xdr:colOff>133350</xdr:colOff>
      <xdr:row>80</xdr:row>
      <xdr:rowOff>139878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150055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2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21239</xdr:rowOff>
    </xdr:from>
    <xdr:to>
      <xdr:col>11</xdr:col>
      <xdr:colOff>82550</xdr:colOff>
      <xdr:row>80</xdr:row>
      <xdr:rowOff>122839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133016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0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8472</xdr:rowOff>
    </xdr:from>
    <xdr:to>
      <xdr:col>7</xdr:col>
      <xdr:colOff>31750</xdr:colOff>
      <xdr:row>80</xdr:row>
      <xdr:rowOff>110072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120249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令和２年度においては、前年度から０．２ポイント減少し、依然として類似団体においても順位は下位であるが、全国町村平均を上回る数値となっている。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今後も、地域の民間企業の平均給与の状況や、県、近隣市町村の状況等も踏まえながら、給与の適正化に努める。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67129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773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118836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87</xdr:row>
      <xdr:rowOff>33564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635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33564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118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令和２年度決算においては、前年度から若干の増加はあったものの、依然として類似団体内においても少ない職員数をキープしている。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今後も住民サービスが低下しないように留意しながら、事務事業の見直し、偏りがなく効率的な人員配置を行うことで、より一層の定員管理の適正化に努める。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166642</xdr:rowOff>
    </xdr:from>
    <xdr:to>
      <xdr:col>81</xdr:col>
      <xdr:colOff>44450</xdr:colOff>
      <xdr:row>59</xdr:row>
      <xdr:rowOff>21046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10742"/>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102870</xdr:rowOff>
    </xdr:from>
    <xdr:to>
      <xdr:col>77</xdr:col>
      <xdr:colOff>44450</xdr:colOff>
      <xdr:row>58</xdr:row>
      <xdr:rowOff>166642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46970"/>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102870</xdr:rowOff>
    </xdr:from>
    <xdr:to>
      <xdr:col>72</xdr:col>
      <xdr:colOff>203200</xdr:colOff>
      <xdr:row>58</xdr:row>
      <xdr:rowOff>104594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04697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95976</xdr:rowOff>
    </xdr:from>
    <xdr:to>
      <xdr:col>68</xdr:col>
      <xdr:colOff>152400</xdr:colOff>
      <xdr:row>58</xdr:row>
      <xdr:rowOff>104594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04007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141696</xdr:rowOff>
    </xdr:from>
    <xdr:to>
      <xdr:col>81</xdr:col>
      <xdr:colOff>95250</xdr:colOff>
      <xdr:row>59</xdr:row>
      <xdr:rowOff>71846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158223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115842</xdr:rowOff>
    </xdr:from>
    <xdr:to>
      <xdr:col>77</xdr:col>
      <xdr:colOff>95250</xdr:colOff>
      <xdr:row>59</xdr:row>
      <xdr:rowOff>45992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56169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2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52070</xdr:rowOff>
    </xdr:from>
    <xdr:to>
      <xdr:col>73</xdr:col>
      <xdr:colOff>44450</xdr:colOff>
      <xdr:row>58</xdr:row>
      <xdr:rowOff>153670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163847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53794</xdr:rowOff>
    </xdr:from>
    <xdr:to>
      <xdr:col>68</xdr:col>
      <xdr:colOff>203200</xdr:colOff>
      <xdr:row>58</xdr:row>
      <xdr:rowOff>155394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99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165571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6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45176</xdr:rowOff>
    </xdr:from>
    <xdr:to>
      <xdr:col>64</xdr:col>
      <xdr:colOff>152400</xdr:colOff>
      <xdr:row>58</xdr:row>
      <xdr:rowOff>146776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156953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令和２年度決算においては、町税の増などを起因とする標準財政規模の増により、令和元年度から０．８ポイント比率が抑制された。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現状として類似団体内順位は下位であり、全国平均及び県平均よりも高い数値となっており、今後も道路改良事業や教育・福祉関連施設の増改築事業などに伴う公債費負担の増加が想定されるため、事業そのものの精査による歳出の削減、また事業に対する補助金等の有効活用を徹底し、起債への依存を抑制し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81704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182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154094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826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55033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71120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273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においては、充当可能財源が将来負担額を上回ったため、将来負担比率は発生しなかったが、地方債現在高が大型建設事業の増に伴う地方債借入額の増により、４２５，０６２千円の増となったことを要因として将来負担額は３２０，６２１千円の増となった。現状として将来負担比率の発生は無くとも、現状のペースであると、近年中に比率が発生する可能性は非常に高い。そのため、今後は、補助金等の有効活用、交付税措置のない起債の抑制など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21,808
21,615
20.46
10,601,951
10,477,076
36,319
4,518,985
5,047,655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０００人あたりの職員数が類似団体内でも少なく、前年度と同様に人件費は類似団体平均を大きく下回っているが、本町の数値自体は、会計年度任用職員報酬等の皆増や一般職職員の純増などにより、前年度から３．３ポイントの増となった。今後は、効率的な人員配置、事務事業の見直しなどにより、比率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60706</xdr:rowOff>
    </xdr:from>
    <xdr:to>
      <xdr:col>24</xdr:col>
      <xdr:colOff>25400</xdr:colOff>
      <xdr:row>41</xdr:row>
      <xdr:rowOff>51562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6145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23639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51562</xdr:rowOff>
    </xdr:from>
    <xdr:to>
      <xdr:col>24</xdr:col>
      <xdr:colOff>114300</xdr:colOff>
      <xdr:row>41</xdr:row>
      <xdr:rowOff>51562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60706</xdr:rowOff>
    </xdr:from>
    <xdr:to>
      <xdr:col>24</xdr:col>
      <xdr:colOff>114300</xdr:colOff>
      <xdr:row>35</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6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36</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2945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28702</xdr:rowOff>
    </xdr:from>
    <xdr:to>
      <xdr:col>19</xdr:col>
      <xdr:colOff>187325</xdr:colOff>
      <xdr:row>35</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29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84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74422</xdr:rowOff>
    </xdr:from>
    <xdr:to>
      <xdr:col>11</xdr:col>
      <xdr:colOff>9525</xdr:colOff>
      <xdr:row>35</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37355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3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149352</xdr:rowOff>
    </xdr:from>
    <xdr:to>
      <xdr:col>20</xdr:col>
      <xdr:colOff>38100</xdr:colOff>
      <xdr:row>35</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89679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135399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令和２年度決算においては、臨時嘱託賃金の皆減などにより、前年度から２．４ポイントの減となったが、類似団体内においては下位であり、全国平均及び県平均を上回る数値となっている。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現状としては、予算編成において消耗品費などの一部の科目に枠配分を適用し、物件費の抑制を図っているが、業務の根本的な見直しを図り、経費の削減に努める必要がある。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19</xdr:row>
      <xdr:rowOff>146050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207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146050</xdr:rowOff>
    </xdr:from>
    <xdr:to>
      <xdr:col>78</xdr:col>
      <xdr:colOff>69850</xdr:colOff>
      <xdr:row>19</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40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115570</xdr:rowOff>
    </xdr:from>
    <xdr:to>
      <xdr:col>73</xdr:col>
      <xdr:colOff>180975</xdr:colOff>
      <xdr:row>19</xdr:row>
      <xdr:rowOff>146050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373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100330</xdr:rowOff>
    </xdr:from>
    <xdr:to>
      <xdr:col>69</xdr:col>
      <xdr:colOff>92075</xdr:colOff>
      <xdr:row>19</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57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95250</xdr:rowOff>
    </xdr:from>
    <xdr:to>
      <xdr:col>78</xdr:col>
      <xdr:colOff>120650</xdr:colOff>
      <xdr:row>20</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10177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95250</xdr:rowOff>
    </xdr:from>
    <xdr:to>
      <xdr:col>74</xdr:col>
      <xdr:colOff>31750</xdr:colOff>
      <xdr:row>20</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64770</xdr:rowOff>
    </xdr:from>
    <xdr:to>
      <xdr:col>69</xdr:col>
      <xdr:colOff>142875</xdr:colOff>
      <xdr:row>19</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49530</xdr:rowOff>
    </xdr:from>
    <xdr:to>
      <xdr:col>65</xdr:col>
      <xdr:colOff>53975</xdr:colOff>
      <xdr:row>19</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135907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令和２年度においては、保育所運営委託料や福祉医療費の減などにより、前年度から１．３ポイントの減となったが、類似団体平均や県平均よりも高い数値を示している。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今後は、高齢者人口の増加に伴う老人福祉関係の扶助費の増も懸念されるため、単独ソフト事業や受益者負担の見直しなどにより、経費の増加を可能な限り抑制する必要がある。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58</xdr:row>
      <xdr:rowOff>94343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969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94343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07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078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その他に係る比率については、類似団体平均を下回り、また全国・県平均も下回る数値となっている。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における決算状況については、公共下水道事業特別会計及び農業集落排水事業特別会計への繰出金が皆減となったことを大きな要因として、前年度から４．８ポイントの減となった。今後も、各特別会計における適正な保険税・保険料の設定や歳出削減により、一般会計からの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57</xdr:row>
      <xdr:rowOff>100330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0722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5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85090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5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5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においては、公共下水道事業特別会計及び農業集落排水事業特別会計が新たに地方公営企業法適用会計となったことにより、繰出金が補助金となったことを大きな要因として補助費等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今後は、一部事務組合への負担金の増加により、補助費等は全体として増加傾向となると想定されるため、既存の補助金交付の見直し等により、可能な限り増加を抑制していく必要がある。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38</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906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公債費については、前年度から微減となり、類似団体平均や県平均などと比較しても低い数値を示している。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近年本町では、大型建設事業に伴う起債が増加しており、据置期間経過後の公債費の大幅増が懸念される。今後は事業の見直しによる歳出削減により、可能な限り起債事業を減らしていくほか、国・県補助金などの有効活用、また起債を行う場合でも交付税措置のある有利な起債の選定を行うよ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53848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79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53848</xdr:rowOff>
    </xdr:from>
    <xdr:to>
      <xdr:col>19</xdr:col>
      <xdr:colOff>187325</xdr:colOff>
      <xdr:row>76</xdr:row>
      <xdr:rowOff>72137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840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154432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023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76</xdr:row>
      <xdr:rowOff>163576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114825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類似団体と比較して、人件費については職員数が少ないことを要因として低く抑えられているものの、扶助費及び補助費等は平均を上回る数値を示している。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決算状況としては、町税の増などに伴う経常一般財源の増を主な要因として前年度から０．７ポイントの減となり、改善が見られているが、今後は単独ソフト事業や受益者負担の見直しなどにより、扶助費及び補助費等の増加の抑制に努める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62992</xdr:rowOff>
    </xdr:from>
    <xdr:to>
      <xdr:col>82</xdr:col>
      <xdr:colOff>107950</xdr:colOff>
      <xdr:row>78</xdr:row>
      <xdr:rowOff>94996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360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78</xdr:row>
      <xdr:rowOff>108713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4680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131572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78</xdr:row>
      <xdr:rowOff>149861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5046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1607</xdr:rowOff>
    </xdr:from>
    <xdr:to>
      <xdr:col>29</xdr:col>
      <xdr:colOff>127000</xdr:colOff>
      <xdr:row>19</xdr:row>
      <xdr:rowOff>77927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06782"/>
          <a:ext cx="647700" cy="76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66644</xdr:rowOff>
    </xdr:from>
    <xdr:to>
      <xdr:col>26</xdr:col>
      <xdr:colOff>50800</xdr:colOff>
      <xdr:row>19</xdr:row>
      <xdr:rowOff>77927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71819"/>
          <a:ext cx="698500" cy="1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66644</xdr:rowOff>
    </xdr:from>
    <xdr:to>
      <xdr:col>22</xdr:col>
      <xdr:colOff>114300</xdr:colOff>
      <xdr:row>19</xdr:row>
      <xdr:rowOff>74123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71819"/>
          <a:ext cx="698500" cy="7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74123</xdr:rowOff>
    </xdr:from>
    <xdr:to>
      <xdr:col>18</xdr:col>
      <xdr:colOff>177800</xdr:colOff>
      <xdr:row>19</xdr:row>
      <xdr:rowOff>82369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79298"/>
          <a:ext cx="698500" cy="8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122257</xdr:rowOff>
    </xdr:from>
    <xdr:to>
      <xdr:col>29</xdr:col>
      <xdr:colOff>177800</xdr:colOff>
      <xdr:row>19</xdr:row>
      <xdr:rowOff>52407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55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94334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27127</xdr:rowOff>
    </xdr:from>
    <xdr:to>
      <xdr:col>26</xdr:col>
      <xdr:colOff>101600</xdr:colOff>
      <xdr:row>19</xdr:row>
      <xdr:rowOff>128727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3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113504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15844</xdr:rowOff>
    </xdr:from>
    <xdr:to>
      <xdr:col>22</xdr:col>
      <xdr:colOff>165100</xdr:colOff>
      <xdr:row>19</xdr:row>
      <xdr:rowOff>117444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2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102221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23323</xdr:rowOff>
    </xdr:from>
    <xdr:to>
      <xdr:col>19</xdr:col>
      <xdr:colOff>38100</xdr:colOff>
      <xdr:row>19</xdr:row>
      <xdr:rowOff>124923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2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109700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31569</xdr:rowOff>
    </xdr:from>
    <xdr:to>
      <xdr:col>15</xdr:col>
      <xdr:colOff>101600</xdr:colOff>
      <xdr:row>19</xdr:row>
      <xdr:rowOff>133169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117946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200642</xdr:rowOff>
    </xdr:from>
    <xdr:to>
      <xdr:col>29</xdr:col>
      <xdr:colOff>127000</xdr:colOff>
      <xdr:row>35</xdr:row>
      <xdr:rowOff>210341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10992"/>
          <a:ext cx="6477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185419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5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208937</xdr:rowOff>
    </xdr:from>
    <xdr:to>
      <xdr:col>26</xdr:col>
      <xdr:colOff>50800</xdr:colOff>
      <xdr:row>35</xdr:row>
      <xdr:rowOff>210341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19287"/>
          <a:ext cx="6985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82455</xdr:rowOff>
    </xdr:from>
    <xdr:to>
      <xdr:col>22</xdr:col>
      <xdr:colOff>114300</xdr:colOff>
      <xdr:row>35</xdr:row>
      <xdr:rowOff>208937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92805"/>
          <a:ext cx="698500" cy="12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54501</xdr:rowOff>
    </xdr:from>
    <xdr:to>
      <xdr:col>18</xdr:col>
      <xdr:colOff>177800</xdr:colOff>
      <xdr:row>35</xdr:row>
      <xdr:rowOff>82455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64851"/>
          <a:ext cx="698500" cy="27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149842</xdr:rowOff>
    </xdr:from>
    <xdr:to>
      <xdr:col>29</xdr:col>
      <xdr:colOff>177800</xdr:colOff>
      <xdr:row>35</xdr:row>
      <xdr:rowOff>251442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6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337819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0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159541</xdr:rowOff>
    </xdr:from>
    <xdr:to>
      <xdr:col>26</xdr:col>
      <xdr:colOff>101600</xdr:colOff>
      <xdr:row>35</xdr:row>
      <xdr:rowOff>261141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69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271318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38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158137</xdr:rowOff>
    </xdr:from>
    <xdr:to>
      <xdr:col>22</xdr:col>
      <xdr:colOff>165100</xdr:colOff>
      <xdr:row>35</xdr:row>
      <xdr:rowOff>259737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68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269914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3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31655</xdr:rowOff>
    </xdr:from>
    <xdr:to>
      <xdr:col>19</xdr:col>
      <xdr:colOff>38100</xdr:colOff>
      <xdr:row>35</xdr:row>
      <xdr:rowOff>133255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143433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1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3701</xdr:rowOff>
    </xdr:from>
    <xdr:to>
      <xdr:col>15</xdr:col>
      <xdr:colOff>101600</xdr:colOff>
      <xdr:row>35</xdr:row>
      <xdr:rowOff>105301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1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115478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8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21,808
21,615
20.46
10,601,951
10,477,076
36,319
4,518,985
5,047,655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133852</xdr:rowOff>
    </xdr:from>
    <xdr:to>
      <xdr:col>24</xdr:col>
      <xdr:colOff>63500</xdr:colOff>
      <xdr:row>39</xdr:row>
      <xdr:rowOff>126194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48952"/>
          <a:ext cx="838200" cy="1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98914</xdr:rowOff>
    </xdr:from>
    <xdr:to>
      <xdr:col>19</xdr:col>
      <xdr:colOff>177800</xdr:colOff>
      <xdr:row>39</xdr:row>
      <xdr:rowOff>126194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785464"/>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81597</xdr:rowOff>
    </xdr:from>
    <xdr:to>
      <xdr:col>15</xdr:col>
      <xdr:colOff>50800</xdr:colOff>
      <xdr:row>39</xdr:row>
      <xdr:rowOff>98914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768147"/>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81597</xdr:rowOff>
    </xdr:from>
    <xdr:to>
      <xdr:col>10</xdr:col>
      <xdr:colOff>114300</xdr:colOff>
      <xdr:row>39</xdr:row>
      <xdr:rowOff>97619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68147"/>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83052</xdr:rowOff>
    </xdr:from>
    <xdr:to>
      <xdr:col>24</xdr:col>
      <xdr:colOff>114300</xdr:colOff>
      <xdr:row>39</xdr:row>
      <xdr:rowOff>13202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9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169429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1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75394</xdr:rowOff>
    </xdr:from>
    <xdr:to>
      <xdr:col>20</xdr:col>
      <xdr:colOff>38100</xdr:colOff>
      <xdr:row>40</xdr:row>
      <xdr:rowOff>5544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7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168121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8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48114</xdr:rowOff>
    </xdr:from>
    <xdr:to>
      <xdr:col>15</xdr:col>
      <xdr:colOff>101600</xdr:colOff>
      <xdr:row>39</xdr:row>
      <xdr:rowOff>149714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7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140841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82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30797</xdr:rowOff>
    </xdr:from>
    <xdr:to>
      <xdr:col>10</xdr:col>
      <xdr:colOff>165100</xdr:colOff>
      <xdr:row>39</xdr:row>
      <xdr:rowOff>132397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123524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46819</xdr:rowOff>
    </xdr:from>
    <xdr:to>
      <xdr:col>6</xdr:col>
      <xdr:colOff>38100</xdr:colOff>
      <xdr:row>39</xdr:row>
      <xdr:rowOff>148419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139546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2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116563</xdr:rowOff>
    </xdr:from>
    <xdr:to>
      <xdr:col>24</xdr:col>
      <xdr:colOff>63500</xdr:colOff>
      <xdr:row>57</xdr:row>
      <xdr:rowOff>149268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89213"/>
          <a:ext cx="838200" cy="3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149268</xdr:rowOff>
    </xdr:from>
    <xdr:to>
      <xdr:col>19</xdr:col>
      <xdr:colOff>177800</xdr:colOff>
      <xdr:row>58</xdr:row>
      <xdr:rowOff>5741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1918"/>
          <a:ext cx="889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5741</xdr:rowOff>
    </xdr:from>
    <xdr:to>
      <xdr:col>15</xdr:col>
      <xdr:colOff>50800</xdr:colOff>
      <xdr:row>58</xdr:row>
      <xdr:rowOff>15848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49841"/>
          <a:ext cx="889000" cy="1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15848</xdr:rowOff>
    </xdr:from>
    <xdr:to>
      <xdr:col>10</xdr:col>
      <xdr:colOff>114300</xdr:colOff>
      <xdr:row>58</xdr:row>
      <xdr:rowOff>22330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9948"/>
          <a:ext cx="8890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65763</xdr:rowOff>
    </xdr:from>
    <xdr:to>
      <xdr:col>24</xdr:col>
      <xdr:colOff>114300</xdr:colOff>
      <xdr:row>57</xdr:row>
      <xdr:rowOff>167363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3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44190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98468</xdr:rowOff>
    </xdr:from>
    <xdr:to>
      <xdr:col>20</xdr:col>
      <xdr:colOff>38100</xdr:colOff>
      <xdr:row>58</xdr:row>
      <xdr:rowOff>28618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19745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126391</xdr:rowOff>
    </xdr:from>
    <xdr:to>
      <xdr:col>15</xdr:col>
      <xdr:colOff>101600</xdr:colOff>
      <xdr:row>58</xdr:row>
      <xdr:rowOff>56541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136498</xdr:rowOff>
    </xdr:from>
    <xdr:to>
      <xdr:col>10</xdr:col>
      <xdr:colOff>165100</xdr:colOff>
      <xdr:row>58</xdr:row>
      <xdr:rowOff>66648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57775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0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142980</xdr:rowOff>
    </xdr:from>
    <xdr:to>
      <xdr:col>6</xdr:col>
      <xdr:colOff>38100</xdr:colOff>
      <xdr:row>58</xdr:row>
      <xdr:rowOff>73130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64257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0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143357</xdr:rowOff>
    </xdr:from>
    <xdr:to>
      <xdr:col>24</xdr:col>
      <xdr:colOff>63500</xdr:colOff>
      <xdr:row>77</xdr:row>
      <xdr:rowOff>144614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5007"/>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71692</xdr:rowOff>
    </xdr:from>
    <xdr:to>
      <xdr:col>19</xdr:col>
      <xdr:colOff>177800</xdr:colOff>
      <xdr:row>77</xdr:row>
      <xdr:rowOff>144614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73342"/>
          <a:ext cx="889000" cy="7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71692</xdr:rowOff>
    </xdr:from>
    <xdr:to>
      <xdr:col>15</xdr:col>
      <xdr:colOff>50800</xdr:colOff>
      <xdr:row>77</xdr:row>
      <xdr:rowOff>122041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73342"/>
          <a:ext cx="889000" cy="5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122041</xdr:rowOff>
    </xdr:from>
    <xdr:to>
      <xdr:col>10</xdr:col>
      <xdr:colOff>114300</xdr:colOff>
      <xdr:row>77</xdr:row>
      <xdr:rowOff>126670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23691"/>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92557</xdr:rowOff>
    </xdr:from>
    <xdr:to>
      <xdr:col>24</xdr:col>
      <xdr:colOff>114300</xdr:colOff>
      <xdr:row>78</xdr:row>
      <xdr:rowOff>22707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7484</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09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93814</xdr:rowOff>
    </xdr:from>
    <xdr:to>
      <xdr:col>20</xdr:col>
      <xdr:colOff>38100</xdr:colOff>
      <xdr:row>78</xdr:row>
      <xdr:rowOff>23964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15091</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388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20892</xdr:rowOff>
    </xdr:from>
    <xdr:to>
      <xdr:col>15</xdr:col>
      <xdr:colOff>101600</xdr:colOff>
      <xdr:row>77</xdr:row>
      <xdr:rowOff>122492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113619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71241</xdr:rowOff>
    </xdr:from>
    <xdr:to>
      <xdr:col>10</xdr:col>
      <xdr:colOff>165100</xdr:colOff>
      <xdr:row>78</xdr:row>
      <xdr:rowOff>1391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163968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6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75870</xdr:rowOff>
    </xdr:from>
    <xdr:to>
      <xdr:col>6</xdr:col>
      <xdr:colOff>38100</xdr:colOff>
      <xdr:row>78</xdr:row>
      <xdr:rowOff>6020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168597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60392</xdr:rowOff>
    </xdr:from>
    <xdr:to>
      <xdr:col>24</xdr:col>
      <xdr:colOff>63500</xdr:colOff>
      <xdr:row>94</xdr:row>
      <xdr:rowOff>125740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76692"/>
          <a:ext cx="838200" cy="6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125740</xdr:rowOff>
    </xdr:from>
    <xdr:to>
      <xdr:col>19</xdr:col>
      <xdr:colOff>177800</xdr:colOff>
      <xdr:row>95</xdr:row>
      <xdr:rowOff>21546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42040"/>
          <a:ext cx="889000" cy="6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13822</xdr:rowOff>
    </xdr:from>
    <xdr:to>
      <xdr:col>15</xdr:col>
      <xdr:colOff>50800</xdr:colOff>
      <xdr:row>95</xdr:row>
      <xdr:rowOff>21546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301572"/>
          <a:ext cx="8890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13822</xdr:rowOff>
    </xdr:from>
    <xdr:to>
      <xdr:col>10</xdr:col>
      <xdr:colOff>114300</xdr:colOff>
      <xdr:row>95</xdr:row>
      <xdr:rowOff>100332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01572"/>
          <a:ext cx="889000" cy="8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9592</xdr:rowOff>
    </xdr:from>
    <xdr:to>
      <xdr:col>24</xdr:col>
      <xdr:colOff>114300</xdr:colOff>
      <xdr:row>94</xdr:row>
      <xdr:rowOff>111192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32469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7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74940</xdr:rowOff>
    </xdr:from>
    <xdr:to>
      <xdr:col>20</xdr:col>
      <xdr:colOff>38100</xdr:colOff>
      <xdr:row>95</xdr:row>
      <xdr:rowOff>5090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9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21617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9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142196</xdr:rowOff>
    </xdr:from>
    <xdr:to>
      <xdr:col>15</xdr:col>
      <xdr:colOff>101600</xdr:colOff>
      <xdr:row>95</xdr:row>
      <xdr:rowOff>72346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88873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3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134472</xdr:rowOff>
    </xdr:from>
    <xdr:to>
      <xdr:col>10</xdr:col>
      <xdr:colOff>165100</xdr:colOff>
      <xdr:row>95</xdr:row>
      <xdr:rowOff>64622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81149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2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49532</xdr:rowOff>
    </xdr:from>
    <xdr:to>
      <xdr:col>6</xdr:col>
      <xdr:colOff>38100</xdr:colOff>
      <xdr:row>95</xdr:row>
      <xdr:rowOff>151132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167659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1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120552</xdr:rowOff>
    </xdr:from>
    <xdr:to>
      <xdr:col>55</xdr:col>
      <xdr:colOff>0</xdr:colOff>
      <xdr:row>37</xdr:row>
      <xdr:rowOff>152227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49852"/>
          <a:ext cx="838200" cy="5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150275</xdr:rowOff>
    </xdr:from>
    <xdr:to>
      <xdr:col>50</xdr:col>
      <xdr:colOff>114300</xdr:colOff>
      <xdr:row>37</xdr:row>
      <xdr:rowOff>152227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93925"/>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150275</xdr:rowOff>
    </xdr:from>
    <xdr:to>
      <xdr:col>45</xdr:col>
      <xdr:colOff>177800</xdr:colOff>
      <xdr:row>37</xdr:row>
      <xdr:rowOff>152063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93925"/>
          <a:ext cx="8890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143701</xdr:rowOff>
    </xdr:from>
    <xdr:to>
      <xdr:col>41</xdr:col>
      <xdr:colOff>50800</xdr:colOff>
      <xdr:row>37</xdr:row>
      <xdr:rowOff>152063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87351"/>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69752</xdr:rowOff>
    </xdr:from>
    <xdr:to>
      <xdr:col>55</xdr:col>
      <xdr:colOff>50800</xdr:colOff>
      <xdr:row>34</xdr:row>
      <xdr:rowOff>171352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48179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7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101427</xdr:rowOff>
    </xdr:from>
    <xdr:to>
      <xdr:col>50</xdr:col>
      <xdr:colOff>165100</xdr:colOff>
      <xdr:row>38</xdr:row>
      <xdr:rowOff>31577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22704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99475</xdr:rowOff>
    </xdr:from>
    <xdr:to>
      <xdr:col>46</xdr:col>
      <xdr:colOff>38100</xdr:colOff>
      <xdr:row>38</xdr:row>
      <xdr:rowOff>29625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4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20752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3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101263</xdr:rowOff>
    </xdr:from>
    <xdr:to>
      <xdr:col>41</xdr:col>
      <xdr:colOff>101600</xdr:colOff>
      <xdr:row>38</xdr:row>
      <xdr:rowOff>31413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22540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92901</xdr:rowOff>
    </xdr:from>
    <xdr:to>
      <xdr:col>36</xdr:col>
      <xdr:colOff>165100</xdr:colOff>
      <xdr:row>38</xdr:row>
      <xdr:rowOff>23051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14178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143833</xdr:rowOff>
    </xdr:from>
    <xdr:to>
      <xdr:col>55</xdr:col>
      <xdr:colOff>0</xdr:colOff>
      <xdr:row>55</xdr:row>
      <xdr:rowOff>80584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402133"/>
          <a:ext cx="838200" cy="10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80584</xdr:rowOff>
    </xdr:from>
    <xdr:to>
      <xdr:col>50</xdr:col>
      <xdr:colOff>114300</xdr:colOff>
      <xdr:row>56</xdr:row>
      <xdr:rowOff>67966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10334"/>
          <a:ext cx="889000" cy="15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67966</xdr:rowOff>
    </xdr:from>
    <xdr:to>
      <xdr:col>45</xdr:col>
      <xdr:colOff>177800</xdr:colOff>
      <xdr:row>56</xdr:row>
      <xdr:rowOff>107669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69166"/>
          <a:ext cx="889000" cy="3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55621</xdr:rowOff>
    </xdr:from>
    <xdr:to>
      <xdr:col>41</xdr:col>
      <xdr:colOff>50800</xdr:colOff>
      <xdr:row>56</xdr:row>
      <xdr:rowOff>107669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485371"/>
          <a:ext cx="889000" cy="22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93033</xdr:rowOff>
    </xdr:from>
    <xdr:to>
      <xdr:col>55</xdr:col>
      <xdr:colOff>50800</xdr:colOff>
      <xdr:row>55</xdr:row>
      <xdr:rowOff>23183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3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115910</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29784</xdr:rowOff>
    </xdr:from>
    <xdr:to>
      <xdr:col>50</xdr:col>
      <xdr:colOff>165100</xdr:colOff>
      <xdr:row>55</xdr:row>
      <xdr:rowOff>131384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147911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3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17166</xdr:rowOff>
    </xdr:from>
    <xdr:to>
      <xdr:col>46</xdr:col>
      <xdr:colOff>38100</xdr:colOff>
      <xdr:row>56</xdr:row>
      <xdr:rowOff>118766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109893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1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56869</xdr:rowOff>
    </xdr:from>
    <xdr:to>
      <xdr:col>41</xdr:col>
      <xdr:colOff>101600</xdr:colOff>
      <xdr:row>56</xdr:row>
      <xdr:rowOff>158469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149596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5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4821</xdr:rowOff>
    </xdr:from>
    <xdr:to>
      <xdr:col>36</xdr:col>
      <xdr:colOff>165100</xdr:colOff>
      <xdr:row>55</xdr:row>
      <xdr:rowOff>106421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4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122948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20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134458</xdr:rowOff>
    </xdr:from>
    <xdr:to>
      <xdr:col>55</xdr:col>
      <xdr:colOff>0</xdr:colOff>
      <xdr:row>77</xdr:row>
      <xdr:rowOff>9578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2993208"/>
          <a:ext cx="838200" cy="2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9578</xdr:rowOff>
    </xdr:from>
    <xdr:to>
      <xdr:col>50</xdr:col>
      <xdr:colOff>114300</xdr:colOff>
      <xdr:row>77</xdr:row>
      <xdr:rowOff>58906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211228"/>
          <a:ext cx="889000" cy="4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58906</xdr:rowOff>
    </xdr:from>
    <xdr:to>
      <xdr:col>45</xdr:col>
      <xdr:colOff>177800</xdr:colOff>
      <xdr:row>77</xdr:row>
      <xdr:rowOff>157580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260556"/>
          <a:ext cx="889000" cy="9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29352</xdr:rowOff>
    </xdr:from>
    <xdr:to>
      <xdr:col>41</xdr:col>
      <xdr:colOff>50800</xdr:colOff>
      <xdr:row>77</xdr:row>
      <xdr:rowOff>157580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31002"/>
          <a:ext cx="889000" cy="12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83658</xdr:rowOff>
    </xdr:from>
    <xdr:to>
      <xdr:col>55</xdr:col>
      <xdr:colOff>50800</xdr:colOff>
      <xdr:row>76</xdr:row>
      <xdr:rowOff>13808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9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106535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79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130228</xdr:rowOff>
    </xdr:from>
    <xdr:to>
      <xdr:col>50</xdr:col>
      <xdr:colOff>165100</xdr:colOff>
      <xdr:row>77</xdr:row>
      <xdr:rowOff>60378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1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76905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3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8106</xdr:rowOff>
    </xdr:from>
    <xdr:to>
      <xdr:col>46</xdr:col>
      <xdr:colOff>38100</xdr:colOff>
      <xdr:row>77</xdr:row>
      <xdr:rowOff>109706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0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126233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106780</xdr:rowOff>
    </xdr:from>
    <xdr:to>
      <xdr:col>41</xdr:col>
      <xdr:colOff>101600</xdr:colOff>
      <xdr:row>78</xdr:row>
      <xdr:rowOff>36930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53457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150002</xdr:rowOff>
    </xdr:from>
    <xdr:to>
      <xdr:col>36</xdr:col>
      <xdr:colOff>165100</xdr:colOff>
      <xdr:row>77</xdr:row>
      <xdr:rowOff>80152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96679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5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33020</xdr:rowOff>
    </xdr:from>
    <xdr:to>
      <xdr:col>55</xdr:col>
      <xdr:colOff>0</xdr:colOff>
      <xdr:row>97</xdr:row>
      <xdr:rowOff>119024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663670"/>
          <a:ext cx="838200" cy="8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119024</xdr:rowOff>
    </xdr:from>
    <xdr:to>
      <xdr:col>50</xdr:col>
      <xdr:colOff>114300</xdr:colOff>
      <xdr:row>98</xdr:row>
      <xdr:rowOff>45250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749674"/>
          <a:ext cx="889000" cy="9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20562</xdr:rowOff>
    </xdr:from>
    <xdr:to>
      <xdr:col>45</xdr:col>
      <xdr:colOff>177800</xdr:colOff>
      <xdr:row>98</xdr:row>
      <xdr:rowOff>45250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22662"/>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20562</xdr:rowOff>
    </xdr:from>
    <xdr:to>
      <xdr:col>41</xdr:col>
      <xdr:colOff>50800</xdr:colOff>
      <xdr:row>98</xdr:row>
      <xdr:rowOff>72340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22662"/>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153670</xdr:rowOff>
    </xdr:from>
    <xdr:to>
      <xdr:col>55</xdr:col>
      <xdr:colOff>50800</xdr:colOff>
      <xdr:row>97</xdr:row>
      <xdr:rowOff>83820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132097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68224</xdr:rowOff>
    </xdr:from>
    <xdr:to>
      <xdr:col>50</xdr:col>
      <xdr:colOff>165100</xdr:colOff>
      <xdr:row>97</xdr:row>
      <xdr:rowOff>169824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9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160951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9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165900</xdr:rowOff>
    </xdr:from>
    <xdr:to>
      <xdr:col>46</xdr:col>
      <xdr:colOff>38100</xdr:colOff>
      <xdr:row>98</xdr:row>
      <xdr:rowOff>96050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87177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8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141212</xdr:rowOff>
    </xdr:from>
    <xdr:to>
      <xdr:col>41</xdr:col>
      <xdr:colOff>101600</xdr:colOff>
      <xdr:row>98</xdr:row>
      <xdr:rowOff>71362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62489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6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21540</xdr:rowOff>
    </xdr:from>
    <xdr:to>
      <xdr:col>36</xdr:col>
      <xdr:colOff>165100</xdr:colOff>
      <xdr:row>98</xdr:row>
      <xdr:rowOff>123140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114267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1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72117</xdr:rowOff>
    </xdr:from>
    <xdr:to>
      <xdr:col>85</xdr:col>
      <xdr:colOff>127000</xdr:colOff>
      <xdr:row>77</xdr:row>
      <xdr:rowOff>78876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73767"/>
          <a:ext cx="8382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66075</xdr:rowOff>
    </xdr:from>
    <xdr:to>
      <xdr:col>81</xdr:col>
      <xdr:colOff>50800</xdr:colOff>
      <xdr:row>77</xdr:row>
      <xdr:rowOff>78876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6772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24192</xdr:rowOff>
    </xdr:from>
    <xdr:to>
      <xdr:col>76</xdr:col>
      <xdr:colOff>114300</xdr:colOff>
      <xdr:row>77</xdr:row>
      <xdr:rowOff>66075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882942"/>
          <a:ext cx="889000" cy="38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24192</xdr:rowOff>
    </xdr:from>
    <xdr:to>
      <xdr:col>71</xdr:col>
      <xdr:colOff>177800</xdr:colOff>
      <xdr:row>77</xdr:row>
      <xdr:rowOff>172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882942"/>
          <a:ext cx="889000" cy="3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21317</xdr:rowOff>
    </xdr:from>
    <xdr:to>
      <xdr:col>85</xdr:col>
      <xdr:colOff>177800</xdr:colOff>
      <xdr:row>77</xdr:row>
      <xdr:rowOff>122917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171194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0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28076</xdr:rowOff>
    </xdr:from>
    <xdr:to>
      <xdr:col>81</xdr:col>
      <xdr:colOff>101600</xdr:colOff>
      <xdr:row>77</xdr:row>
      <xdr:rowOff>129676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120803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15275</xdr:rowOff>
    </xdr:from>
    <xdr:to>
      <xdr:col>76</xdr:col>
      <xdr:colOff>165100</xdr:colOff>
      <xdr:row>77</xdr:row>
      <xdr:rowOff>116875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108002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144842</xdr:rowOff>
    </xdr:from>
    <xdr:to>
      <xdr:col>72</xdr:col>
      <xdr:colOff>38100</xdr:colOff>
      <xdr:row>75</xdr:row>
      <xdr:rowOff>74992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91519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0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120822</xdr:rowOff>
    </xdr:from>
    <xdr:to>
      <xdr:col>67</xdr:col>
      <xdr:colOff>101600</xdr:colOff>
      <xdr:row>77</xdr:row>
      <xdr:rowOff>50972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42099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132083</xdr:rowOff>
    </xdr:from>
    <xdr:to>
      <xdr:col>85</xdr:col>
      <xdr:colOff>127000</xdr:colOff>
      <xdr:row>98</xdr:row>
      <xdr:rowOff>132989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934183"/>
          <a:ext cx="8382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132083</xdr:rowOff>
    </xdr:from>
    <xdr:to>
      <xdr:col>81</xdr:col>
      <xdr:colOff>50800</xdr:colOff>
      <xdr:row>98</xdr:row>
      <xdr:rowOff>133308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34183"/>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133308</xdr:rowOff>
    </xdr:from>
    <xdr:to>
      <xdr:col>76</xdr:col>
      <xdr:colOff>114300</xdr:colOff>
      <xdr:row>98</xdr:row>
      <xdr:rowOff>134516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35408"/>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126414</xdr:rowOff>
    </xdr:from>
    <xdr:to>
      <xdr:col>71</xdr:col>
      <xdr:colOff>177800</xdr:colOff>
      <xdr:row>98</xdr:row>
      <xdr:rowOff>134516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28514"/>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82189</xdr:rowOff>
    </xdr:from>
    <xdr:to>
      <xdr:col>85</xdr:col>
      <xdr:colOff>177800</xdr:colOff>
      <xdr:row>99</xdr:row>
      <xdr:rowOff>12339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8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168566</xdr:rowOff>
    </xdr:from>
    <xdr:ext cx="378565"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9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81283</xdr:rowOff>
    </xdr:from>
    <xdr:to>
      <xdr:col>81</xdr:col>
      <xdr:colOff>101600</xdr:colOff>
      <xdr:row>99</xdr:row>
      <xdr:rowOff>11433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2560</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2017" y="1697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82508</xdr:rowOff>
    </xdr:from>
    <xdr:to>
      <xdr:col>76</xdr:col>
      <xdr:colOff>165100</xdr:colOff>
      <xdr:row>99</xdr:row>
      <xdr:rowOff>12658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3785</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3017" y="1697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83716</xdr:rowOff>
    </xdr:from>
    <xdr:to>
      <xdr:col>72</xdr:col>
      <xdr:colOff>38100</xdr:colOff>
      <xdr:row>99</xdr:row>
      <xdr:rowOff>13866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4993</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4017" y="1697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75614</xdr:rowOff>
    </xdr:from>
    <xdr:to>
      <xdr:col>67</xdr:col>
      <xdr:colOff>101600</xdr:colOff>
      <xdr:row>99</xdr:row>
      <xdr:rowOff>5764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7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168341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7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13147</xdr:rowOff>
    </xdr:from>
    <xdr:to>
      <xdr:col>116</xdr:col>
      <xdr:colOff>63500</xdr:colOff>
      <xdr:row>38</xdr:row>
      <xdr:rowOff>13878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528247"/>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11775</xdr:rowOff>
    </xdr:from>
    <xdr:to>
      <xdr:col>111</xdr:col>
      <xdr:colOff>177800</xdr:colOff>
      <xdr:row>38</xdr:row>
      <xdr:rowOff>13147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52687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10313</xdr:rowOff>
    </xdr:from>
    <xdr:to>
      <xdr:col>107</xdr:col>
      <xdr:colOff>50800</xdr:colOff>
      <xdr:row>38</xdr:row>
      <xdr:rowOff>11775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525413"/>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9032</xdr:rowOff>
    </xdr:from>
    <xdr:to>
      <xdr:col>102</xdr:col>
      <xdr:colOff>114300</xdr:colOff>
      <xdr:row>38</xdr:row>
      <xdr:rowOff>10313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524132"/>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101983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134529</xdr:rowOff>
    </xdr:from>
    <xdr:to>
      <xdr:col>116</xdr:col>
      <xdr:colOff>114300</xdr:colOff>
      <xdr:row>38</xdr:row>
      <xdr:rowOff>64678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781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72265</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1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133797</xdr:rowOff>
    </xdr:from>
    <xdr:to>
      <xdr:col>112</xdr:col>
      <xdr:colOff>38100</xdr:colOff>
      <xdr:row>38</xdr:row>
      <xdr:rowOff>63946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4774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55074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5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132425</xdr:rowOff>
    </xdr:from>
    <xdr:to>
      <xdr:col>107</xdr:col>
      <xdr:colOff>101600</xdr:colOff>
      <xdr:row>38</xdr:row>
      <xdr:rowOff>62575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79102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5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130963</xdr:rowOff>
    </xdr:from>
    <xdr:to>
      <xdr:col>102</xdr:col>
      <xdr:colOff>165100</xdr:colOff>
      <xdr:row>38</xdr:row>
      <xdr:rowOff>61113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77640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2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129682</xdr:rowOff>
    </xdr:from>
    <xdr:to>
      <xdr:col>98</xdr:col>
      <xdr:colOff>38100</xdr:colOff>
      <xdr:row>38</xdr:row>
      <xdr:rowOff>59832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76359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4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26848</xdr:rowOff>
    </xdr:from>
    <xdr:to>
      <xdr:col>116</xdr:col>
      <xdr:colOff>63500</xdr:colOff>
      <xdr:row>59</xdr:row>
      <xdr:rowOff>27000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4239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26695</xdr:rowOff>
    </xdr:from>
    <xdr:to>
      <xdr:col>111</xdr:col>
      <xdr:colOff>177800</xdr:colOff>
      <xdr:row>59</xdr:row>
      <xdr:rowOff>26848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4224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26467</xdr:rowOff>
    </xdr:from>
    <xdr:to>
      <xdr:col>107</xdr:col>
      <xdr:colOff>50800</xdr:colOff>
      <xdr:row>59</xdr:row>
      <xdr:rowOff>26695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4201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26315</xdr:rowOff>
    </xdr:from>
    <xdr:to>
      <xdr:col>102</xdr:col>
      <xdr:colOff>114300</xdr:colOff>
      <xdr:row>59</xdr:row>
      <xdr:rowOff>26467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4186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147650</xdr:rowOff>
    </xdr:from>
    <xdr:to>
      <xdr:col>116</xdr:col>
      <xdr:colOff>114300</xdr:colOff>
      <xdr:row>59</xdr:row>
      <xdr:rowOff>77800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62577</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0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147498</xdr:rowOff>
    </xdr:from>
    <xdr:to>
      <xdr:col>112</xdr:col>
      <xdr:colOff>38100</xdr:colOff>
      <xdr:row>59</xdr:row>
      <xdr:rowOff>77648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68775</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84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147345</xdr:rowOff>
    </xdr:from>
    <xdr:to>
      <xdr:col>107</xdr:col>
      <xdr:colOff>101600</xdr:colOff>
      <xdr:row>59</xdr:row>
      <xdr:rowOff>77495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68622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84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147117</xdr:rowOff>
    </xdr:from>
    <xdr:to>
      <xdr:col>102</xdr:col>
      <xdr:colOff>165100</xdr:colOff>
      <xdr:row>59</xdr:row>
      <xdr:rowOff>77267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68394</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8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146965</xdr:rowOff>
    </xdr:from>
    <xdr:to>
      <xdr:col>98</xdr:col>
      <xdr:colOff>38100</xdr:colOff>
      <xdr:row>59</xdr:row>
      <xdr:rowOff>77115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68242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8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39277</xdr:rowOff>
    </xdr:from>
    <xdr:to>
      <xdr:col>116</xdr:col>
      <xdr:colOff>63500</xdr:colOff>
      <xdr:row>77</xdr:row>
      <xdr:rowOff>158148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069477"/>
          <a:ext cx="838200" cy="29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39277</xdr:rowOff>
    </xdr:from>
    <xdr:to>
      <xdr:col>111</xdr:col>
      <xdr:colOff>177800</xdr:colOff>
      <xdr:row>76</xdr:row>
      <xdr:rowOff>90917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69477"/>
          <a:ext cx="889000" cy="5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62936</xdr:rowOff>
    </xdr:from>
    <xdr:to>
      <xdr:col>107</xdr:col>
      <xdr:colOff>50800</xdr:colOff>
      <xdr:row>76</xdr:row>
      <xdr:rowOff>90917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093136"/>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60787</xdr:rowOff>
    </xdr:from>
    <xdr:to>
      <xdr:col>102</xdr:col>
      <xdr:colOff>114300</xdr:colOff>
      <xdr:row>76</xdr:row>
      <xdr:rowOff>62936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90987"/>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107348</xdr:rowOff>
    </xdr:from>
    <xdr:to>
      <xdr:col>116</xdr:col>
      <xdr:colOff>114300</xdr:colOff>
      <xdr:row>78</xdr:row>
      <xdr:rowOff>37498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0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22275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159927</xdr:rowOff>
    </xdr:from>
    <xdr:to>
      <xdr:col>112</xdr:col>
      <xdr:colOff>38100</xdr:colOff>
      <xdr:row>76</xdr:row>
      <xdr:rowOff>90077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1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106603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79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40117</xdr:rowOff>
    </xdr:from>
    <xdr:to>
      <xdr:col>107</xdr:col>
      <xdr:colOff>101600</xdr:colOff>
      <xdr:row>76</xdr:row>
      <xdr:rowOff>141717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7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132844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6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12136</xdr:rowOff>
    </xdr:from>
    <xdr:to>
      <xdr:col>102</xdr:col>
      <xdr:colOff>165100</xdr:colOff>
      <xdr:row>76</xdr:row>
      <xdr:rowOff>113736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104863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9987</xdr:rowOff>
    </xdr:from>
    <xdr:to>
      <xdr:col>98</xdr:col>
      <xdr:colOff>38100</xdr:colOff>
      <xdr:row>76</xdr:row>
      <xdr:rowOff>111587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102714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3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人口１，０００人あたりの職員数が類似団体内でも少なく、人件費が低く抑えられているが、職員数も増加傾向にあるため、今後も経費の抑制に努めながらも、業務分担の適正化を図り、住民サービスの向上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年少人口割合が高いこともあり、児童福祉費が多く、全体として類似団体平均を大きく上回っている。本町の決算額も増加傾向にあり、今後は高齢者人口の増に伴う老人福祉費の増も懸念されるため、単独ソフト事業の見直しなどにより、経費の抑制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おいては、特に新規整備において、住民１人あたりのコストが３９，８２１円であり、類似団体平均の３倍弱の数値となっている。これは本町における小中学校の改修や体育館改築、また駒寄スマートインターチェンジの大型車対応化事業などが大きな要因となっている。普通建設事業費全体の決算額も、前年度から１９．６％増加しており、今後もインターチェンジ周辺の道路整備などの事業費が多額となることが見込まれるため、国・県補助金の有効活用、また自主財源の確保により、可能な限り起債を抑制し、将来的な公債費支出を抑制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21,808
21,615
20.46
10,601,951
10,477,076
36,319
4,518,985
5,047,655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161798</xdr:rowOff>
    </xdr:from>
    <xdr:to>
      <xdr:col>24</xdr:col>
      <xdr:colOff>63500</xdr:colOff>
      <xdr:row>35</xdr:row>
      <xdr:rowOff>41783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1098"/>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16637</xdr:rowOff>
    </xdr:from>
    <xdr:to>
      <xdr:col>19</xdr:col>
      <xdr:colOff>177800</xdr:colOff>
      <xdr:row>34</xdr:row>
      <xdr:rowOff>161798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45937"/>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106934</xdr:rowOff>
    </xdr:from>
    <xdr:to>
      <xdr:col>15</xdr:col>
      <xdr:colOff>50800</xdr:colOff>
      <xdr:row>34</xdr:row>
      <xdr:rowOff>16637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64784"/>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74168</xdr:rowOff>
    </xdr:from>
    <xdr:to>
      <xdr:col>10</xdr:col>
      <xdr:colOff>114300</xdr:colOff>
      <xdr:row>33</xdr:row>
      <xdr:rowOff>106934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32018"/>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162433</xdr:rowOff>
    </xdr:from>
    <xdr:to>
      <xdr:col>24</xdr:col>
      <xdr:colOff>114300</xdr:colOff>
      <xdr:row>35</xdr:row>
      <xdr:rowOff>92583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13860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110998</xdr:rowOff>
    </xdr:from>
    <xdr:to>
      <xdr:col>20</xdr:col>
      <xdr:colOff>38100</xdr:colOff>
      <xdr:row>35</xdr:row>
      <xdr:rowOff>41148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57675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137287</xdr:rowOff>
    </xdr:from>
    <xdr:to>
      <xdr:col>15</xdr:col>
      <xdr:colOff>101600</xdr:colOff>
      <xdr:row>34</xdr:row>
      <xdr:rowOff>67437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83964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7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56134</xdr:rowOff>
    </xdr:from>
    <xdr:to>
      <xdr:col>10</xdr:col>
      <xdr:colOff>165100</xdr:colOff>
      <xdr:row>33</xdr:row>
      <xdr:rowOff>157734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2811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23368</xdr:rowOff>
    </xdr:from>
    <xdr:to>
      <xdr:col>6</xdr:col>
      <xdr:colOff>38100</xdr:colOff>
      <xdr:row>33</xdr:row>
      <xdr:rowOff>124968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141495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21061</xdr:rowOff>
    </xdr:from>
    <xdr:to>
      <xdr:col>24</xdr:col>
      <xdr:colOff>63500</xdr:colOff>
      <xdr:row>58</xdr:row>
      <xdr:rowOff>62136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22261"/>
          <a:ext cx="838200" cy="38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62136</xdr:rowOff>
    </xdr:from>
    <xdr:to>
      <xdr:col>19</xdr:col>
      <xdr:colOff>177800</xdr:colOff>
      <xdr:row>58</xdr:row>
      <xdr:rowOff>66319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06236"/>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65260</xdr:rowOff>
    </xdr:from>
    <xdr:to>
      <xdr:col>15</xdr:col>
      <xdr:colOff>50800</xdr:colOff>
      <xdr:row>58</xdr:row>
      <xdr:rowOff>66319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09360"/>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63130</xdr:rowOff>
    </xdr:from>
    <xdr:to>
      <xdr:col>10</xdr:col>
      <xdr:colOff>114300</xdr:colOff>
      <xdr:row>58</xdr:row>
      <xdr:rowOff>65260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07230"/>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141711</xdr:rowOff>
    </xdr:from>
    <xdr:to>
      <xdr:col>24</xdr:col>
      <xdr:colOff>114300</xdr:colOff>
      <xdr:row>56</xdr:row>
      <xdr:rowOff>71861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56638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8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11336</xdr:rowOff>
    </xdr:from>
    <xdr:to>
      <xdr:col>20</xdr:col>
      <xdr:colOff>38100</xdr:colOff>
      <xdr:row>58</xdr:row>
      <xdr:rowOff>112936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104063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15519</xdr:rowOff>
    </xdr:from>
    <xdr:to>
      <xdr:col>15</xdr:col>
      <xdr:colOff>101600</xdr:colOff>
      <xdr:row>58</xdr:row>
      <xdr:rowOff>117119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108246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14460</xdr:rowOff>
    </xdr:from>
    <xdr:to>
      <xdr:col>10</xdr:col>
      <xdr:colOff>165100</xdr:colOff>
      <xdr:row>58</xdr:row>
      <xdr:rowOff>116060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107187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12330</xdr:rowOff>
    </xdr:from>
    <xdr:to>
      <xdr:col>6</xdr:col>
      <xdr:colOff>38100</xdr:colOff>
      <xdr:row>58</xdr:row>
      <xdr:rowOff>113930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105057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97442</xdr:rowOff>
    </xdr:from>
    <xdr:to>
      <xdr:col>24</xdr:col>
      <xdr:colOff>63500</xdr:colOff>
      <xdr:row>76</xdr:row>
      <xdr:rowOff>152002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27642"/>
          <a:ext cx="838200" cy="5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97442</xdr:rowOff>
    </xdr:from>
    <xdr:to>
      <xdr:col>19</xdr:col>
      <xdr:colOff>177800</xdr:colOff>
      <xdr:row>77</xdr:row>
      <xdr:rowOff>121259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27642"/>
          <a:ext cx="889000" cy="19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79808</xdr:rowOff>
    </xdr:from>
    <xdr:to>
      <xdr:col>15</xdr:col>
      <xdr:colOff>50800</xdr:colOff>
      <xdr:row>77</xdr:row>
      <xdr:rowOff>121259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81458"/>
          <a:ext cx="889000" cy="4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1473</xdr:rowOff>
    </xdr:from>
    <xdr:to>
      <xdr:col>10</xdr:col>
      <xdr:colOff>114300</xdr:colOff>
      <xdr:row>77</xdr:row>
      <xdr:rowOff>79808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03123"/>
          <a:ext cx="889000" cy="7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101202</xdr:rowOff>
    </xdr:from>
    <xdr:to>
      <xdr:col>24</xdr:col>
      <xdr:colOff>114300</xdr:colOff>
      <xdr:row>77</xdr:row>
      <xdr:rowOff>31352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3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79629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0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46642</xdr:rowOff>
    </xdr:from>
    <xdr:to>
      <xdr:col>20</xdr:col>
      <xdr:colOff>38100</xdr:colOff>
      <xdr:row>76</xdr:row>
      <xdr:rowOff>148242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164768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5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70459</xdr:rowOff>
    </xdr:from>
    <xdr:to>
      <xdr:col>15</xdr:col>
      <xdr:colOff>101600</xdr:colOff>
      <xdr:row>78</xdr:row>
      <xdr:rowOff>609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163186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6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29008</xdr:rowOff>
    </xdr:from>
    <xdr:to>
      <xdr:col>10</xdr:col>
      <xdr:colOff>165100</xdr:colOff>
      <xdr:row>77</xdr:row>
      <xdr:rowOff>130608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121735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2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122123</xdr:rowOff>
    </xdr:from>
    <xdr:to>
      <xdr:col>6</xdr:col>
      <xdr:colOff>38100</xdr:colOff>
      <xdr:row>77</xdr:row>
      <xdr:rowOff>52273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68801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2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84162</xdr:rowOff>
    </xdr:from>
    <xdr:to>
      <xdr:col>24</xdr:col>
      <xdr:colOff>63500</xdr:colOff>
      <xdr:row>97</xdr:row>
      <xdr:rowOff>106184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4812"/>
          <a:ext cx="8382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106184</xdr:rowOff>
    </xdr:from>
    <xdr:to>
      <xdr:col>19</xdr:col>
      <xdr:colOff>177800</xdr:colOff>
      <xdr:row>97</xdr:row>
      <xdr:rowOff>112801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36834"/>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112801</xdr:rowOff>
    </xdr:from>
    <xdr:to>
      <xdr:col>15</xdr:col>
      <xdr:colOff>50800</xdr:colOff>
      <xdr:row>97</xdr:row>
      <xdr:rowOff>118072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43451"/>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118072</xdr:rowOff>
    </xdr:from>
    <xdr:to>
      <xdr:col>10</xdr:col>
      <xdr:colOff>114300</xdr:colOff>
      <xdr:row>97</xdr:row>
      <xdr:rowOff>118390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48722"/>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33362</xdr:rowOff>
    </xdr:from>
    <xdr:to>
      <xdr:col>24</xdr:col>
      <xdr:colOff>114300</xdr:colOff>
      <xdr:row>97</xdr:row>
      <xdr:rowOff>134962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119739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55384</xdr:rowOff>
    </xdr:from>
    <xdr:to>
      <xdr:col>20</xdr:col>
      <xdr:colOff>38100</xdr:colOff>
      <xdr:row>97</xdr:row>
      <xdr:rowOff>156984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8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148111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62001</xdr:rowOff>
    </xdr:from>
    <xdr:to>
      <xdr:col>15</xdr:col>
      <xdr:colOff>101600</xdr:colOff>
      <xdr:row>97</xdr:row>
      <xdr:rowOff>163601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154728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67272</xdr:rowOff>
    </xdr:from>
    <xdr:to>
      <xdr:col>10</xdr:col>
      <xdr:colOff>165100</xdr:colOff>
      <xdr:row>97</xdr:row>
      <xdr:rowOff>168872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159999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9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67590</xdr:rowOff>
    </xdr:from>
    <xdr:to>
      <xdr:col>6</xdr:col>
      <xdr:colOff>38100</xdr:colOff>
      <xdr:row>97</xdr:row>
      <xdr:rowOff>169190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160317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9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60833</xdr:rowOff>
    </xdr:from>
    <xdr:to>
      <xdr:col>55</xdr:col>
      <xdr:colOff>0</xdr:colOff>
      <xdr:row>37</xdr:row>
      <xdr:rowOff>72644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04483"/>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165227</xdr:rowOff>
    </xdr:from>
    <xdr:to>
      <xdr:col>50</xdr:col>
      <xdr:colOff>114300</xdr:colOff>
      <xdr:row>37</xdr:row>
      <xdr:rowOff>60833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37427"/>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165227</xdr:rowOff>
    </xdr:from>
    <xdr:to>
      <xdr:col>45</xdr:col>
      <xdr:colOff>177800</xdr:colOff>
      <xdr:row>37</xdr:row>
      <xdr:rowOff>36830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37427"/>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143510</xdr:rowOff>
    </xdr:from>
    <xdr:to>
      <xdr:col>41</xdr:col>
      <xdr:colOff>50800</xdr:colOff>
      <xdr:row>37</xdr:row>
      <xdr:rowOff>36830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157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44721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10033</xdr:rowOff>
    </xdr:from>
    <xdr:to>
      <xdr:col>50</xdr:col>
      <xdr:colOff>165100</xdr:colOff>
      <xdr:row>37</xdr:row>
      <xdr:rowOff>111633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128160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128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114427</xdr:rowOff>
    </xdr:from>
    <xdr:to>
      <xdr:col>46</xdr:col>
      <xdr:colOff>38100</xdr:colOff>
      <xdr:row>37</xdr:row>
      <xdr:rowOff>44577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61104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6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157480</xdr:rowOff>
    </xdr:from>
    <xdr:to>
      <xdr:col>41</xdr:col>
      <xdr:colOff>101600</xdr:colOff>
      <xdr:row>37</xdr:row>
      <xdr:rowOff>87630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104157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104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92710</xdr:rowOff>
    </xdr:from>
    <xdr:to>
      <xdr:col>36</xdr:col>
      <xdr:colOff>165100</xdr:colOff>
      <xdr:row>37</xdr:row>
      <xdr:rowOff>22860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39387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72568</xdr:rowOff>
    </xdr:from>
    <xdr:to>
      <xdr:col>55</xdr:col>
      <xdr:colOff>0</xdr:colOff>
      <xdr:row>57</xdr:row>
      <xdr:rowOff>132175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45218"/>
          <a:ext cx="838200" cy="5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72568</xdr:rowOff>
    </xdr:from>
    <xdr:to>
      <xdr:col>50</xdr:col>
      <xdr:colOff>114300</xdr:colOff>
      <xdr:row>57</xdr:row>
      <xdr:rowOff>128670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45218"/>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128670</xdr:rowOff>
    </xdr:from>
    <xdr:to>
      <xdr:col>45</xdr:col>
      <xdr:colOff>177800</xdr:colOff>
      <xdr:row>57</xdr:row>
      <xdr:rowOff>144710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01320"/>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144710</xdr:rowOff>
    </xdr:from>
    <xdr:to>
      <xdr:col>41</xdr:col>
      <xdr:colOff>50800</xdr:colOff>
      <xdr:row>57</xdr:row>
      <xdr:rowOff>163932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17360"/>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81375</xdr:rowOff>
    </xdr:from>
    <xdr:to>
      <xdr:col>55</xdr:col>
      <xdr:colOff>50800</xdr:colOff>
      <xdr:row>58</xdr:row>
      <xdr:rowOff>11525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104252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0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21768</xdr:rowOff>
    </xdr:from>
    <xdr:to>
      <xdr:col>50</xdr:col>
      <xdr:colOff>165100</xdr:colOff>
      <xdr:row>57</xdr:row>
      <xdr:rowOff>123368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139895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77870</xdr:rowOff>
    </xdr:from>
    <xdr:to>
      <xdr:col>46</xdr:col>
      <xdr:colOff>38100</xdr:colOff>
      <xdr:row>58</xdr:row>
      <xdr:rowOff>8020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24547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93910</xdr:rowOff>
    </xdr:from>
    <xdr:to>
      <xdr:col>41</xdr:col>
      <xdr:colOff>101600</xdr:colOff>
      <xdr:row>58</xdr:row>
      <xdr:rowOff>24060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40587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4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113132</xdr:rowOff>
    </xdr:from>
    <xdr:to>
      <xdr:col>36</xdr:col>
      <xdr:colOff>165100</xdr:colOff>
      <xdr:row>58</xdr:row>
      <xdr:rowOff>43282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6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82722</xdr:rowOff>
    </xdr:from>
    <xdr:to>
      <xdr:col>55</xdr:col>
      <xdr:colOff>0</xdr:colOff>
      <xdr:row>79</xdr:row>
      <xdr:rowOff>4311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55822"/>
          <a:ext cx="838200" cy="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4311</xdr:rowOff>
    </xdr:from>
    <xdr:to>
      <xdr:col>50</xdr:col>
      <xdr:colOff>114300</xdr:colOff>
      <xdr:row>79</xdr:row>
      <xdr:rowOff>19456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48861"/>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169551</xdr:rowOff>
    </xdr:from>
    <xdr:to>
      <xdr:col>45</xdr:col>
      <xdr:colOff>177800</xdr:colOff>
      <xdr:row>79</xdr:row>
      <xdr:rowOff>19456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42651"/>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169551</xdr:rowOff>
    </xdr:from>
    <xdr:to>
      <xdr:col>41</xdr:col>
      <xdr:colOff>50800</xdr:colOff>
      <xdr:row>79</xdr:row>
      <xdr:rowOff>17266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42651"/>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31922</xdr:rowOff>
    </xdr:from>
    <xdr:to>
      <xdr:col>55</xdr:col>
      <xdr:colOff>50800</xdr:colOff>
      <xdr:row>78</xdr:row>
      <xdr:rowOff>133522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118299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1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124961</xdr:rowOff>
    </xdr:from>
    <xdr:to>
      <xdr:col>50</xdr:col>
      <xdr:colOff>165100</xdr:colOff>
      <xdr:row>79</xdr:row>
      <xdr:rowOff>55111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46238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9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140106</xdr:rowOff>
    </xdr:from>
    <xdr:to>
      <xdr:col>46</xdr:col>
      <xdr:colOff>38100</xdr:colOff>
      <xdr:row>79</xdr:row>
      <xdr:rowOff>70256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61383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0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118751</xdr:rowOff>
    </xdr:from>
    <xdr:to>
      <xdr:col>41</xdr:col>
      <xdr:colOff>101600</xdr:colOff>
      <xdr:row>79</xdr:row>
      <xdr:rowOff>48901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40028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8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137916</xdr:rowOff>
    </xdr:from>
    <xdr:to>
      <xdr:col>36</xdr:col>
      <xdr:colOff>165100</xdr:colOff>
      <xdr:row>79</xdr:row>
      <xdr:rowOff>68066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59193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6840</xdr:rowOff>
    </xdr:from>
    <xdr:to>
      <xdr:col>55</xdr:col>
      <xdr:colOff>0</xdr:colOff>
      <xdr:row>97</xdr:row>
      <xdr:rowOff>112018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37490"/>
          <a:ext cx="838200" cy="10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129804</xdr:rowOff>
    </xdr:from>
    <xdr:to>
      <xdr:col>50</xdr:col>
      <xdr:colOff>114300</xdr:colOff>
      <xdr:row>97</xdr:row>
      <xdr:rowOff>112018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89004"/>
          <a:ext cx="889000" cy="15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129804</xdr:rowOff>
    </xdr:from>
    <xdr:to>
      <xdr:col>45</xdr:col>
      <xdr:colOff>177800</xdr:colOff>
      <xdr:row>97</xdr:row>
      <xdr:rowOff>14971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89004"/>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14971</xdr:rowOff>
    </xdr:from>
    <xdr:to>
      <xdr:col>41</xdr:col>
      <xdr:colOff>50800</xdr:colOff>
      <xdr:row>97</xdr:row>
      <xdr:rowOff>49240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45621"/>
          <a:ext cx="889000" cy="3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127490</xdr:rowOff>
    </xdr:from>
    <xdr:to>
      <xdr:col>55</xdr:col>
      <xdr:colOff>50800</xdr:colOff>
      <xdr:row>97</xdr:row>
      <xdr:rowOff>57640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150367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61218</xdr:rowOff>
    </xdr:from>
    <xdr:to>
      <xdr:col>50</xdr:col>
      <xdr:colOff>165100</xdr:colOff>
      <xdr:row>97</xdr:row>
      <xdr:rowOff>162818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153945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79004</xdr:rowOff>
    </xdr:from>
    <xdr:to>
      <xdr:col>46</xdr:col>
      <xdr:colOff>38100</xdr:colOff>
      <xdr:row>97</xdr:row>
      <xdr:rowOff>9154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25681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1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135621</xdr:rowOff>
    </xdr:from>
    <xdr:to>
      <xdr:col>41</xdr:col>
      <xdr:colOff>101600</xdr:colOff>
      <xdr:row>97</xdr:row>
      <xdr:rowOff>65771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56898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6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169890</xdr:rowOff>
    </xdr:from>
    <xdr:to>
      <xdr:col>36</xdr:col>
      <xdr:colOff>165100</xdr:colOff>
      <xdr:row>97</xdr:row>
      <xdr:rowOff>100040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91167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2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23914</xdr:rowOff>
    </xdr:from>
    <xdr:to>
      <xdr:col>85</xdr:col>
      <xdr:colOff>127000</xdr:colOff>
      <xdr:row>36</xdr:row>
      <xdr:rowOff>125088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96114"/>
          <a:ext cx="838200" cy="10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125088</xdr:rowOff>
    </xdr:from>
    <xdr:to>
      <xdr:col>81</xdr:col>
      <xdr:colOff>50800</xdr:colOff>
      <xdr:row>37</xdr:row>
      <xdr:rowOff>83712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97288"/>
          <a:ext cx="889000" cy="1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34754</xdr:rowOff>
    </xdr:from>
    <xdr:to>
      <xdr:col>76</xdr:col>
      <xdr:colOff>114300</xdr:colOff>
      <xdr:row>37</xdr:row>
      <xdr:rowOff>83712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78404"/>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34754</xdr:rowOff>
    </xdr:from>
    <xdr:to>
      <xdr:col>71</xdr:col>
      <xdr:colOff>177800</xdr:colOff>
      <xdr:row>37</xdr:row>
      <xdr:rowOff>96742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78404"/>
          <a:ext cx="889000" cy="6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144564</xdr:rowOff>
    </xdr:from>
    <xdr:to>
      <xdr:col>85</xdr:col>
      <xdr:colOff>177800</xdr:colOff>
      <xdr:row>36</xdr:row>
      <xdr:rowOff>74714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167441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74288</xdr:rowOff>
    </xdr:from>
    <xdr:to>
      <xdr:col>81</xdr:col>
      <xdr:colOff>101600</xdr:colOff>
      <xdr:row>37</xdr:row>
      <xdr:rowOff>4438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20965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32912</xdr:rowOff>
    </xdr:from>
    <xdr:to>
      <xdr:col>76</xdr:col>
      <xdr:colOff>165100</xdr:colOff>
      <xdr:row>37</xdr:row>
      <xdr:rowOff>134512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125639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155404</xdr:rowOff>
    </xdr:from>
    <xdr:to>
      <xdr:col>72</xdr:col>
      <xdr:colOff>38100</xdr:colOff>
      <xdr:row>37</xdr:row>
      <xdr:rowOff>85554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102081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45942</xdr:rowOff>
    </xdr:from>
    <xdr:to>
      <xdr:col>67</xdr:col>
      <xdr:colOff>101600</xdr:colOff>
      <xdr:row>37</xdr:row>
      <xdr:rowOff>147542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138669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148972</xdr:rowOff>
    </xdr:from>
    <xdr:to>
      <xdr:col>85</xdr:col>
      <xdr:colOff>127000</xdr:colOff>
      <xdr:row>57</xdr:row>
      <xdr:rowOff>77707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578722"/>
          <a:ext cx="838200" cy="27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77707</xdr:rowOff>
    </xdr:from>
    <xdr:to>
      <xdr:col>81</xdr:col>
      <xdr:colOff>50800</xdr:colOff>
      <xdr:row>58</xdr:row>
      <xdr:rowOff>6083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850357"/>
          <a:ext cx="889000" cy="9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6083</xdr:rowOff>
    </xdr:from>
    <xdr:to>
      <xdr:col>76</xdr:col>
      <xdr:colOff>114300</xdr:colOff>
      <xdr:row>58</xdr:row>
      <xdr:rowOff>79821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950183"/>
          <a:ext cx="889000" cy="7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121526</xdr:rowOff>
    </xdr:from>
    <xdr:to>
      <xdr:col>71</xdr:col>
      <xdr:colOff>177800</xdr:colOff>
      <xdr:row>58</xdr:row>
      <xdr:rowOff>79821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722726"/>
          <a:ext cx="889000" cy="30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98172</xdr:rowOff>
    </xdr:from>
    <xdr:to>
      <xdr:col>85</xdr:col>
      <xdr:colOff>177800</xdr:colOff>
      <xdr:row>56</xdr:row>
      <xdr:rowOff>28322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2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121049</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3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26907</xdr:rowOff>
    </xdr:from>
    <xdr:to>
      <xdr:col>81</xdr:col>
      <xdr:colOff>101600</xdr:colOff>
      <xdr:row>57</xdr:row>
      <xdr:rowOff>128507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119634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9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126733</xdr:rowOff>
    </xdr:from>
    <xdr:to>
      <xdr:col>76</xdr:col>
      <xdr:colOff>165100</xdr:colOff>
      <xdr:row>58</xdr:row>
      <xdr:rowOff>56883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8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48010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9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29021</xdr:rowOff>
    </xdr:from>
    <xdr:to>
      <xdr:col>72</xdr:col>
      <xdr:colOff>38100</xdr:colOff>
      <xdr:row>58</xdr:row>
      <xdr:rowOff>130621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121748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6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70726</xdr:rowOff>
    </xdr:from>
    <xdr:to>
      <xdr:col>67</xdr:col>
      <xdr:colOff>101600</xdr:colOff>
      <xdr:row>57</xdr:row>
      <xdr:rowOff>876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6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17403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72117</xdr:rowOff>
    </xdr:from>
    <xdr:to>
      <xdr:col>85</xdr:col>
      <xdr:colOff>127000</xdr:colOff>
      <xdr:row>97</xdr:row>
      <xdr:rowOff>78876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702767"/>
          <a:ext cx="8382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66075</xdr:rowOff>
    </xdr:from>
    <xdr:to>
      <xdr:col>81</xdr:col>
      <xdr:colOff>50800</xdr:colOff>
      <xdr:row>97</xdr:row>
      <xdr:rowOff>78876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69672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24192</xdr:rowOff>
    </xdr:from>
    <xdr:to>
      <xdr:col>76</xdr:col>
      <xdr:colOff>114300</xdr:colOff>
      <xdr:row>97</xdr:row>
      <xdr:rowOff>66075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311942"/>
          <a:ext cx="889000" cy="38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24192</xdr:rowOff>
    </xdr:from>
    <xdr:to>
      <xdr:col>71</xdr:col>
      <xdr:colOff>177800</xdr:colOff>
      <xdr:row>97</xdr:row>
      <xdr:rowOff>172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311942"/>
          <a:ext cx="889000" cy="3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21317</xdr:rowOff>
    </xdr:from>
    <xdr:to>
      <xdr:col>85</xdr:col>
      <xdr:colOff>177800</xdr:colOff>
      <xdr:row>97</xdr:row>
      <xdr:rowOff>122917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6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171194</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63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28076</xdr:rowOff>
    </xdr:from>
    <xdr:to>
      <xdr:col>81</xdr:col>
      <xdr:colOff>101600</xdr:colOff>
      <xdr:row>97</xdr:row>
      <xdr:rowOff>129676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6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120803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7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15275</xdr:rowOff>
    </xdr:from>
    <xdr:to>
      <xdr:col>76</xdr:col>
      <xdr:colOff>165100</xdr:colOff>
      <xdr:row>97</xdr:row>
      <xdr:rowOff>116875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64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108002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73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144842</xdr:rowOff>
    </xdr:from>
    <xdr:to>
      <xdr:col>72</xdr:col>
      <xdr:colOff>38100</xdr:colOff>
      <xdr:row>95</xdr:row>
      <xdr:rowOff>74992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2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91519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03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120822</xdr:rowOff>
    </xdr:from>
    <xdr:to>
      <xdr:col>67</xdr:col>
      <xdr:colOff>101600</xdr:colOff>
      <xdr:row>97</xdr:row>
      <xdr:rowOff>50972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5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42099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6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の給付事業に伴い、前年度から大幅に増加したが、類似団体平均を下回る数値となっている。民生費については、前年度から５，０１２円の減となり、主な要因としては第三保育園の建替に対する補助金が皆減となったことである。数値は類似団体平均と同程度であるが、今後は高齢者人口の増加に伴う老人福祉費の増加が懸念される。土木費については、前年度から９，６６２円の増となり、主な要因としては駒寄スマートインターチェンジ大型車対応化事業に係る事業費の増である。インターチェンジの整備後は周辺における商業施設の出店に伴う道路改良工事費の増加が見込まれる。消防費については、前年度から５，３１１円の増となり、類似団体平均と比較しても１０，２１７円上回る数値となっている。主な増要因は、本町における防災行政無線デジタル化事業費の増であるが、本事業は令和４年度で完了予定であり、５年度以降の消防費における住民一人当たりのコストは類似団体平均と同程度になる見込みである。教育費については、前年度から１９，０１２円の大幅増となり、類似団体平均と比較しても１０，６８７円上回る数値となっている。これは、主に駒寄小学校体育館の改築費用の増、明治小学校給水管更新工事の皆増、またＧＩＧＡスクール構想に基づく情報端末整備費の皆増によるものである。今後も、施設の狭小化に伴う小中学校の校庭拡張事業や、後年において給食センターの建替事業を予定しているため、既存事業の見直しを図りつつ、国・県補助金などを有効活用することで財源確保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の増により、財政調整基金残高の標準財政規模比は減少したが、繰越事業に係る財源の減や基金取崩額の減により、実質収支額及び実質単年度収支の各標準財政規模比は前年度から増加した。しかし、今後も小中学校の狭小化に伴う建設事業や給食センター建替事業などを予定しており、基金の取崩しが想定されるため、既存事業の精査による歳出削減、また自主財源の確保を徹底し、将来的な大型建設事業への財源確保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全体として、水道事業会計分の増が大きく影響し、黒字額は前年度から大きく増加した。水道事業会計分の増要因としては、流動資産である工事負担金の増加が主な要因である。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下水道事業会計については、令和２年度より、公共下水道事業特別会計及び農業集落排水事業特別会計が統合されたものであるため、新規での計上となっている。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翌年度への繰越財源が前年度から大きく減少したことを主な要因として、実質収支額は前年度から１１，９５４千円増加し、標準財政規模比も０．２４ポイント増加した。今後は、給食センター建替事業などの将来的な大型建設事業に備え、黒字額を確保するためにも、事業全体の見直しによる歳出削減の他、国・県補助金の有効活用を徹底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特別会計においては、赤字額は発生していないが、自主財源の確保及び歳出削減により引き続き財政の健全化に努める。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10601951</v>
      </c>
      <c r="BO4" s="433"/>
      <c r="BP4" s="433"/>
      <c r="BQ4" s="433"/>
      <c r="BR4" s="433"/>
      <c r="BS4" s="433"/>
      <c r="BT4" s="433"/>
      <c r="BU4" s="434"/>
      <c r="BV4" s="432">
        <v>7687304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0.8</v>
      </c>
      <c r="CU4" s="439"/>
      <c r="CV4" s="439"/>
      <c r="CW4" s="439"/>
      <c r="CX4" s="439"/>
      <c r="CY4" s="439"/>
      <c r="CZ4" s="439"/>
      <c r="DA4" s="440"/>
      <c r="DB4" s="438">
        <v>0.6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10477076</v>
      </c>
      <c r="BO5" s="470"/>
      <c r="BP5" s="470"/>
      <c r="BQ5" s="470"/>
      <c r="BR5" s="470"/>
      <c r="BS5" s="470"/>
      <c r="BT5" s="470"/>
      <c r="BU5" s="471"/>
      <c r="BV5" s="469">
        <v>7518394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89.4</v>
      </c>
      <c r="CU5" s="467"/>
      <c r="CV5" s="467"/>
      <c r="CW5" s="467"/>
      <c r="CX5" s="467"/>
      <c r="CY5" s="467"/>
      <c r="CZ5" s="467"/>
      <c r="DA5" s="468"/>
      <c r="DB5" s="466">
        <v>90.2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124875</v>
      </c>
      <c r="BO6" s="470"/>
      <c r="BP6" s="470"/>
      <c r="BQ6" s="470"/>
      <c r="BR6" s="470"/>
      <c r="BS6" s="470"/>
      <c r="BT6" s="470"/>
      <c r="BU6" s="471"/>
      <c r="BV6" s="469">
        <v>168910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94.6</v>
      </c>
      <c r="CU6" s="507"/>
      <c r="CV6" s="507"/>
      <c r="CW6" s="507"/>
      <c r="CX6" s="507"/>
      <c r="CY6" s="507"/>
      <c r="CZ6" s="507"/>
      <c r="DA6" s="508"/>
      <c r="DB6" s="506">
        <v>95.5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88556</v>
      </c>
      <c r="BO7" s="470"/>
      <c r="BP7" s="470"/>
      <c r="BQ7" s="470"/>
      <c r="BR7" s="470"/>
      <c r="BS7" s="470"/>
      <c r="BT7" s="470"/>
      <c r="BU7" s="471"/>
      <c r="BV7" s="469">
        <v>143802</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4518985</v>
      </c>
      <c r="CU7" s="470"/>
      <c r="CV7" s="470"/>
      <c r="CW7" s="470"/>
      <c r="CX7" s="470"/>
      <c r="CY7" s="470"/>
      <c r="CZ7" s="470"/>
      <c r="DA7" s="471"/>
      <c r="DB7" s="469">
        <v>4311452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36319</v>
      </c>
      <c r="BO8" s="470"/>
      <c r="BP8" s="470"/>
      <c r="BQ8" s="470"/>
      <c r="BR8" s="470"/>
      <c r="BS8" s="470"/>
      <c r="BT8" s="470"/>
      <c r="BU8" s="471"/>
      <c r="BV8" s="469">
        <v>25108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0.71</v>
      </c>
      <c r="CU8" s="510"/>
      <c r="CV8" s="510"/>
      <c r="CW8" s="510"/>
      <c r="CX8" s="510"/>
      <c r="CY8" s="510"/>
      <c r="CZ8" s="510"/>
      <c r="DA8" s="511"/>
      <c r="DB8" s="509">
        <v>0.7</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21792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11211</v>
      </c>
      <c r="BO9" s="470"/>
      <c r="BP9" s="470"/>
      <c r="BQ9" s="470"/>
      <c r="BR9" s="470"/>
      <c r="BS9" s="470"/>
      <c r="BT9" s="470"/>
      <c r="BU9" s="471"/>
      <c r="BV9" s="469">
        <v>-6838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9.8000000000000007</v>
      </c>
      <c r="CU9" s="467"/>
      <c r="CV9" s="467"/>
      <c r="CW9" s="467"/>
      <c r="CX9" s="467"/>
      <c r="CY9" s="467"/>
      <c r="CZ9" s="467"/>
      <c r="DA9" s="468"/>
      <c r="DB9" s="466">
        <v>10</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21080</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12776</v>
      </c>
      <c r="BO10" s="470"/>
      <c r="BP10" s="470"/>
      <c r="BQ10" s="470"/>
      <c r="BR10" s="470"/>
      <c r="BS10" s="470"/>
      <c r="BT10" s="470"/>
      <c r="BU10" s="471"/>
      <c r="BV10" s="469">
        <v>15978</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108</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15">
      <c r="A12" s="187"/>
      <c r="B12" s="529" t="s">
        <v>127</v>
      </c>
      <c r="C12" s="530"/>
      <c r="D12" s="530"/>
      <c r="E12" s="530"/>
      <c r="F12" s="530"/>
      <c r="G12" s="530"/>
      <c r="H12" s="530"/>
      <c r="I12" s="530"/>
      <c r="J12" s="530"/>
      <c r="K12" s="531"/>
      <c r="L12" s="538" t="s">
        <v>128</v>
      </c>
      <c r="M12" s="539"/>
      <c r="N12" s="539"/>
      <c r="O12" s="539"/>
      <c r="P12" s="539"/>
      <c r="Q12" s="540"/>
      <c r="R12" s="541">
        <v>21808</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132</v>
      </c>
      <c r="AV12" s="502"/>
      <c r="AW12" s="502"/>
      <c r="AX12" s="502"/>
      <c r="AY12" s="503" t="s">
        <v>133</v>
      </c>
      <c r="AZ12" s="504"/>
      <c r="BA12" s="504"/>
      <c r="BB12" s="504"/>
      <c r="BC12" s="504"/>
      <c r="BD12" s="504"/>
      <c r="BE12" s="504"/>
      <c r="BF12" s="504"/>
      <c r="BG12" s="504"/>
      <c r="BH12" s="504"/>
      <c r="BI12" s="504"/>
      <c r="BJ12" s="504"/>
      <c r="BK12" s="504"/>
      <c r="BL12" s="504"/>
      <c r="BM12" s="505"/>
      <c r="BN12" s="469">
        <v>20000</v>
      </c>
      <c r="BO12" s="470"/>
      <c r="BP12" s="470"/>
      <c r="BQ12" s="470"/>
      <c r="BR12" s="470"/>
      <c r="BS12" s="470"/>
      <c r="BT12" s="470"/>
      <c r="BU12" s="471"/>
      <c r="BV12" s="469">
        <v>180000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21615</v>
      </c>
      <c r="S13" s="554"/>
      <c r="T13" s="554"/>
      <c r="U13" s="554"/>
      <c r="V13" s="555"/>
      <c r="W13" s="485" t="s">
        <v>137</v>
      </c>
      <c r="X13" s="486"/>
      <c r="Y13" s="486"/>
      <c r="Z13" s="486"/>
      <c r="AA13" s="486"/>
      <c r="AB13" s="476"/>
      <c r="AC13" s="520">
        <v>430</v>
      </c>
      <c r="AD13" s="521"/>
      <c r="AE13" s="521"/>
      <c r="AF13" s="521"/>
      <c r="AG13" s="563"/>
      <c r="AH13" s="520">
        <v>476</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3987</v>
      </c>
      <c r="BO13" s="470"/>
      <c r="BP13" s="470"/>
      <c r="BQ13" s="470"/>
      <c r="BR13" s="470"/>
      <c r="BS13" s="470"/>
      <c r="BT13" s="470"/>
      <c r="BU13" s="471"/>
      <c r="BV13" s="469">
        <v>-170860</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7.9</v>
      </c>
      <c r="CU13" s="467"/>
      <c r="CV13" s="467"/>
      <c r="CW13" s="467"/>
      <c r="CX13" s="467"/>
      <c r="CY13" s="467"/>
      <c r="CZ13" s="467"/>
      <c r="DA13" s="468"/>
      <c r="DB13" s="466">
        <v>8.6999999999999993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21671</v>
      </c>
      <c r="S14" s="554"/>
      <c r="T14" s="554"/>
      <c r="U14" s="554"/>
      <c r="V14" s="555"/>
      <c r="W14" s="459"/>
      <c r="X14" s="460"/>
      <c r="Y14" s="460"/>
      <c r="Z14" s="460"/>
      <c r="AA14" s="460"/>
      <c r="AB14" s="449"/>
      <c r="AC14" s="556">
        <v>4.0999999999999996</v>
      </c>
      <c r="AD14" s="557"/>
      <c r="AE14" s="557"/>
      <c r="AF14" s="557"/>
      <c r="AG14" s="558"/>
      <c r="AH14" s="556">
        <v>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144</v>
      </c>
      <c r="CU14" s="568"/>
      <c r="CV14" s="568"/>
      <c r="CW14" s="568"/>
      <c r="CX14" s="568"/>
      <c r="CY14" s="568"/>
      <c r="CZ14" s="568"/>
      <c r="DA14" s="569"/>
      <c r="DB14" s="567" t="s">
        <v>145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21488</v>
      </c>
      <c r="S15" s="554"/>
      <c r="T15" s="554"/>
      <c r="U15" s="554"/>
      <c r="V15" s="555"/>
      <c r="W15" s="485" t="s">
        <v>147</v>
      </c>
      <c r="X15" s="486"/>
      <c r="Y15" s="486"/>
      <c r="Z15" s="486"/>
      <c r="AA15" s="486"/>
      <c r="AB15" s="476"/>
      <c r="AC15" s="520">
        <v>2783</v>
      </c>
      <c r="AD15" s="521"/>
      <c r="AE15" s="521"/>
      <c r="AF15" s="521"/>
      <c r="AG15" s="563"/>
      <c r="AH15" s="520">
        <v>2702</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2566587</v>
      </c>
      <c r="BO15" s="433"/>
      <c r="BP15" s="433"/>
      <c r="BQ15" s="433"/>
      <c r="BR15" s="433"/>
      <c r="BS15" s="433"/>
      <c r="BT15" s="433"/>
      <c r="BU15" s="434"/>
      <c r="BV15" s="432">
        <v>2413961</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26.6</v>
      </c>
      <c r="AD16" s="557"/>
      <c r="AE16" s="557"/>
      <c r="AF16" s="557"/>
      <c r="AG16" s="558"/>
      <c r="AH16" s="556">
        <v>28.3</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3617716</v>
      </c>
      <c r="BO16" s="470"/>
      <c r="BP16" s="470"/>
      <c r="BQ16" s="470"/>
      <c r="BR16" s="470"/>
      <c r="BS16" s="470"/>
      <c r="BT16" s="470"/>
      <c r="BU16" s="471"/>
      <c r="BV16" s="469">
        <v>3413580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7257</v>
      </c>
      <c r="AD17" s="521"/>
      <c r="AE17" s="521"/>
      <c r="AF17" s="521"/>
      <c r="AG17" s="563"/>
      <c r="AH17" s="520">
        <v>6365</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3219209</v>
      </c>
      <c r="BO17" s="470"/>
      <c r="BP17" s="470"/>
      <c r="BQ17" s="470"/>
      <c r="BR17" s="470"/>
      <c r="BS17" s="470"/>
      <c r="BT17" s="470"/>
      <c r="BU17" s="471"/>
      <c r="BV17" s="469">
        <v>3051904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20.46</v>
      </c>
      <c r="M18" s="585"/>
      <c r="N18" s="585"/>
      <c r="O18" s="585"/>
      <c r="P18" s="585"/>
      <c r="Q18" s="585"/>
      <c r="R18" s="586"/>
      <c r="S18" s="586"/>
      <c r="T18" s="586"/>
      <c r="U18" s="586"/>
      <c r="V18" s="587"/>
      <c r="W18" s="487"/>
      <c r="X18" s="488"/>
      <c r="Y18" s="488"/>
      <c r="Z18" s="488"/>
      <c r="AA18" s="488"/>
      <c r="AB18" s="479"/>
      <c r="AC18" s="588">
        <v>69.3</v>
      </c>
      <c r="AD18" s="589"/>
      <c r="AE18" s="589"/>
      <c r="AF18" s="589"/>
      <c r="AG18" s="590"/>
      <c r="AH18" s="588">
        <v>66.7</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4067068</v>
      </c>
      <c r="BO18" s="470"/>
      <c r="BP18" s="470"/>
      <c r="BQ18" s="470"/>
      <c r="BR18" s="470"/>
      <c r="BS18" s="470"/>
      <c r="BT18" s="470"/>
      <c r="BU18" s="471"/>
      <c r="BV18" s="469">
        <v>3994350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1065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5039918</v>
      </c>
      <c r="BO19" s="470"/>
      <c r="BP19" s="470"/>
      <c r="BQ19" s="470"/>
      <c r="BR19" s="470"/>
      <c r="BS19" s="470"/>
      <c r="BT19" s="470"/>
      <c r="BU19" s="471"/>
      <c r="BV19" s="469">
        <v>4834596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7863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5047655</v>
      </c>
      <c r="BO23" s="470"/>
      <c r="BP23" s="470"/>
      <c r="BQ23" s="470"/>
      <c r="BR23" s="470"/>
      <c r="BS23" s="470"/>
      <c r="BT23" s="470"/>
      <c r="BU23" s="471"/>
      <c r="BV23" s="469">
        <v>4622593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5808</v>
      </c>
      <c r="R24" s="521"/>
      <c r="S24" s="521"/>
      <c r="T24" s="521"/>
      <c r="U24" s="521"/>
      <c r="V24" s="563"/>
      <c r="W24" s="622"/>
      <c r="X24" s="610"/>
      <c r="Y24" s="611"/>
      <c r="Z24" s="519" t="s">
        <v>171</v>
      </c>
      <c r="AA24" s="499"/>
      <c r="AB24" s="499"/>
      <c r="AC24" s="499"/>
      <c r="AD24" s="499"/>
      <c r="AE24" s="499"/>
      <c r="AF24" s="499"/>
      <c r="AG24" s="500"/>
      <c r="AH24" s="520">
        <v>111</v>
      </c>
      <c r="AI24" s="521"/>
      <c r="AJ24" s="521"/>
      <c r="AK24" s="521"/>
      <c r="AL24" s="563"/>
      <c r="AM24" s="520">
        <v>320235</v>
      </c>
      <c r="AN24" s="521"/>
      <c r="AO24" s="521"/>
      <c r="AP24" s="521"/>
      <c r="AQ24" s="521"/>
      <c r="AR24" s="563"/>
      <c r="AS24" s="520">
        <v>2885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3241142</v>
      </c>
      <c r="BO24" s="470"/>
      <c r="BP24" s="470"/>
      <c r="BQ24" s="470"/>
      <c r="BR24" s="470"/>
      <c r="BS24" s="470"/>
      <c r="BT24" s="470"/>
      <c r="BU24" s="471"/>
      <c r="BV24" s="469">
        <v>2969425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5220</v>
      </c>
      <c r="R25" s="521"/>
      <c r="S25" s="521"/>
      <c r="T25" s="521"/>
      <c r="U25" s="521"/>
      <c r="V25" s="563"/>
      <c r="W25" s="622"/>
      <c r="X25" s="610"/>
      <c r="Y25" s="611"/>
      <c r="Z25" s="519" t="s">
        <v>174</v>
      </c>
      <c r="AA25" s="499"/>
      <c r="AB25" s="499"/>
      <c r="AC25" s="499"/>
      <c r="AD25" s="499"/>
      <c r="AE25" s="499"/>
      <c r="AF25" s="499"/>
      <c r="AG25" s="500"/>
      <c r="AH25" s="520" t="s">
        <v>126</v>
      </c>
      <c r="AI25" s="521"/>
      <c r="AJ25" s="521"/>
      <c r="AK25" s="521"/>
      <c r="AL25" s="563"/>
      <c r="AM25" s="520" t="s">
        <v>144</v>
      </c>
      <c r="AN25" s="521"/>
      <c r="AO25" s="521"/>
      <c r="AP25" s="521"/>
      <c r="AQ25" s="521"/>
      <c r="AR25" s="563"/>
      <c r="AS25" s="520" t="s">
        <v>144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327509</v>
      </c>
      <c r="BO25" s="433"/>
      <c r="BP25" s="433"/>
      <c r="BQ25" s="433"/>
      <c r="BR25" s="433"/>
      <c r="BS25" s="433"/>
      <c r="BT25" s="433"/>
      <c r="BU25" s="434"/>
      <c r="BV25" s="432">
        <v>412508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4824</v>
      </c>
      <c r="R26" s="521"/>
      <c r="S26" s="521"/>
      <c r="T26" s="521"/>
      <c r="U26" s="521"/>
      <c r="V26" s="563"/>
      <c r="W26" s="622"/>
      <c r="X26" s="610"/>
      <c r="Y26" s="611"/>
      <c r="Z26" s="519" t="s">
        <v>177</v>
      </c>
      <c r="AA26" s="632"/>
      <c r="AB26" s="632"/>
      <c r="AC26" s="632"/>
      <c r="AD26" s="632"/>
      <c r="AE26" s="632"/>
      <c r="AF26" s="632"/>
      <c r="AG26" s="633"/>
      <c r="AH26" s="520">
        <v>1</v>
      </c>
      <c r="AI26" s="521"/>
      <c r="AJ26" s="521"/>
      <c r="AK26" s="521"/>
      <c r="AL26" s="563"/>
      <c r="AM26" s="520" t="s">
        <v>178</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126</v>
      </c>
      <c r="BO26" s="470"/>
      <c r="BP26" s="470"/>
      <c r="BQ26" s="470"/>
      <c r="BR26" s="470"/>
      <c r="BS26" s="470"/>
      <c r="BT26" s="470"/>
      <c r="BU26" s="471"/>
      <c r="BV26" s="469" t="s">
        <v>144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3000</v>
      </c>
      <c r="R27" s="521"/>
      <c r="S27" s="521"/>
      <c r="T27" s="521"/>
      <c r="U27" s="521"/>
      <c r="V27" s="563"/>
      <c r="W27" s="622"/>
      <c r="X27" s="610"/>
      <c r="Y27" s="611"/>
      <c r="Z27" s="519" t="s">
        <v>181</v>
      </c>
      <c r="AA27" s="499"/>
      <c r="AB27" s="499"/>
      <c r="AC27" s="499"/>
      <c r="AD27" s="499"/>
      <c r="AE27" s="499"/>
      <c r="AF27" s="499"/>
      <c r="AG27" s="500"/>
      <c r="AH27" s="520">
        <v>2</v>
      </c>
      <c r="AI27" s="521"/>
      <c r="AJ27" s="521"/>
      <c r="AK27" s="521"/>
      <c r="AL27" s="563"/>
      <c r="AM27" s="520" t="s">
        <v>178</v>
      </c>
      <c r="AN27" s="521"/>
      <c r="AO27" s="521"/>
      <c r="AP27" s="521"/>
      <c r="AQ27" s="521"/>
      <c r="AR27" s="563"/>
      <c r="AS27" s="520" t="s">
        <v>178</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18815</v>
      </c>
      <c r="BO27" s="646"/>
      <c r="BP27" s="646"/>
      <c r="BQ27" s="646"/>
      <c r="BR27" s="646"/>
      <c r="BS27" s="646"/>
      <c r="BT27" s="646"/>
      <c r="BU27" s="647"/>
      <c r="BV27" s="645">
        <v>18807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2340</v>
      </c>
      <c r="R28" s="521"/>
      <c r="S28" s="521"/>
      <c r="T28" s="521"/>
      <c r="U28" s="521"/>
      <c r="V28" s="563"/>
      <c r="W28" s="622"/>
      <c r="X28" s="610"/>
      <c r="Y28" s="611"/>
      <c r="Z28" s="519" t="s">
        <v>184</v>
      </c>
      <c r="AA28" s="499"/>
      <c r="AB28" s="499"/>
      <c r="AC28" s="499"/>
      <c r="AD28" s="499"/>
      <c r="AE28" s="499"/>
      <c r="AF28" s="499"/>
      <c r="AG28" s="500"/>
      <c r="AH28" s="520" t="s">
        <v>144</v>
      </c>
      <c r="AI28" s="521"/>
      <c r="AJ28" s="521"/>
      <c r="AK28" s="521"/>
      <c r="AL28" s="563"/>
      <c r="AM28" s="520" t="s">
        <v>144</v>
      </c>
      <c r="AN28" s="521"/>
      <c r="AO28" s="521"/>
      <c r="AP28" s="521"/>
      <c r="AQ28" s="521"/>
      <c r="AR28" s="563"/>
      <c r="AS28" s="520" t="s">
        <v>144</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2134615</v>
      </c>
      <c r="BO28" s="433"/>
      <c r="BP28" s="433"/>
      <c r="BQ28" s="433"/>
      <c r="BR28" s="433"/>
      <c r="BS28" s="433"/>
      <c r="BT28" s="433"/>
      <c r="BU28" s="434"/>
      <c r="BV28" s="432">
        <v>2141839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12</v>
      </c>
      <c r="M29" s="521"/>
      <c r="N29" s="521"/>
      <c r="O29" s="521"/>
      <c r="P29" s="563"/>
      <c r="Q29" s="520">
        <v>2120</v>
      </c>
      <c r="R29" s="521"/>
      <c r="S29" s="521"/>
      <c r="T29" s="521"/>
      <c r="U29" s="521"/>
      <c r="V29" s="563"/>
      <c r="W29" s="623"/>
      <c r="X29" s="624"/>
      <c r="Y29" s="625"/>
      <c r="Z29" s="519" t="s">
        <v>187</v>
      </c>
      <c r="AA29" s="499"/>
      <c r="AB29" s="499"/>
      <c r="AC29" s="499"/>
      <c r="AD29" s="499"/>
      <c r="AE29" s="499"/>
      <c r="AF29" s="499"/>
      <c r="AG29" s="500"/>
      <c r="AH29" s="520">
        <v>113</v>
      </c>
      <c r="AI29" s="521"/>
      <c r="AJ29" s="521"/>
      <c r="AK29" s="521"/>
      <c r="AL29" s="563"/>
      <c r="AM29" s="520">
        <v>327975</v>
      </c>
      <c r="AN29" s="521"/>
      <c r="AO29" s="521"/>
      <c r="AP29" s="521"/>
      <c r="AQ29" s="521"/>
      <c r="AR29" s="563"/>
      <c r="AS29" s="520">
        <v>2902</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32423</v>
      </c>
      <c r="BO29" s="470"/>
      <c r="BP29" s="470"/>
      <c r="BQ29" s="470"/>
      <c r="BR29" s="470"/>
      <c r="BS29" s="470"/>
      <c r="BT29" s="470"/>
      <c r="BU29" s="471"/>
      <c r="BV29" s="469">
        <v>32421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150908</v>
      </c>
      <c r="BO30" s="646"/>
      <c r="BP30" s="646"/>
      <c r="BQ30" s="646"/>
      <c r="BR30" s="646"/>
      <c r="BS30" s="646"/>
      <c r="BT30" s="646"/>
      <c r="BU30" s="647"/>
      <c r="BV30" s="645">
        <v>164933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群馬県後期高齢者医療広域連合(一般会計)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吉岡町振興公社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学校給食事業特別会計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群馬県後期高齢者医療広域連合(事業会計)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吉岡町土地開発公社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住宅新築資金等貸付事業特別会計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渋川地区広域市町村圏振興整備組合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群馬県市町村総合事務組合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群馬県市町村会館管理組合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1XCm7dQ3Y7XbyXpvWQiQk9zclqoHXVhtO0To+NOMS6N8XcQSSKs7D4pgv2vlur9dtzBRSmDkqm2ZtsV2m18VQg==" saltValue="McXPfaUucrlfBkqmq92J1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564</v>
      </c>
      <c r="D34" s="1250"/>
      <c r="E34" s="1251"/>
      <c r="F34" s="32">
        <v>7.39</v>
      </c>
      <c r="G34" s="33">
        <v>6.72</v>
      </c>
      <c r="H34" s="33">
        <v>5.6</v>
      </c>
      <c r="I34" s="33">
        <v>4.41</v>
      </c>
      <c r="J34" s="34">
        <v>6.52</v>
      </c>
      <c r="K34" s="22"/>
      <c r="L34" s="22"/>
      <c r="M34" s="22"/>
      <c r="N34" s="22"/>
      <c r="O34" s="22"/>
      <c r="P34" s="22"/>
    </row>
    <row r="35" spans="1:16" ht="39" customHeight="1" x14ac:dyDescent="0.15">
      <c r="A35" s="22"/>
      <c r="B35" s="35"/>
      <c r="C35" s="1244" t="s">
        <v>565</v>
      </c>
      <c r="D35" s="1245"/>
      <c r="E35" s="1246"/>
      <c r="F35" s="36">
        <v>0.61</v>
      </c>
      <c r="G35" s="37">
        <v>0.86</v>
      </c>
      <c r="H35" s="37">
        <v>1.03</v>
      </c>
      <c r="I35" s="37">
        <v>0.66</v>
      </c>
      <c r="J35" s="38">
        <v>1.05</v>
      </c>
      <c r="K35" s="22"/>
      <c r="L35" s="22"/>
      <c r="M35" s="22"/>
      <c r="N35" s="22"/>
      <c r="O35" s="22"/>
      <c r="P35" s="22"/>
    </row>
    <row r="36" spans="1:16" ht="39" customHeight="1" x14ac:dyDescent="0.15">
      <c r="A36" s="22"/>
      <c r="B36" s="35"/>
      <c r="C36" s="1244" t="s">
        <v>566</v>
      </c>
      <c r="D36" s="1245"/>
      <c r="E36" s="1246"/>
      <c r="F36" s="36">
        <v>0.38</v>
      </c>
      <c r="G36" s="37">
        <v>0.57999999999999996</v>
      </c>
      <c r="H36" s="37">
        <v>0.72</v>
      </c>
      <c r="I36" s="37">
        <v>0.56000000000000005</v>
      </c>
      <c r="J36" s="38">
        <v>0.8</v>
      </c>
      <c r="K36" s="22"/>
      <c r="L36" s="22"/>
      <c r="M36" s="22"/>
      <c r="N36" s="22"/>
      <c r="O36" s="22"/>
      <c r="P36" s="22"/>
    </row>
    <row r="37" spans="1:16" ht="39" customHeight="1" x14ac:dyDescent="0.15">
      <c r="A37" s="22"/>
      <c r="B37" s="35"/>
      <c r="C37" s="1244" t="s">
        <v>567</v>
      </c>
      <c r="D37" s="1245"/>
      <c r="E37" s="1246"/>
      <c r="F37" s="36">
        <v>0.36</v>
      </c>
      <c r="G37" s="37">
        <v>0.76</v>
      </c>
      <c r="H37" s="37">
        <v>1</v>
      </c>
      <c r="I37" s="37">
        <v>7.0000000000000007E-2</v>
      </c>
      <c r="J37" s="38">
        <v>0.31</v>
      </c>
      <c r="K37" s="22"/>
      <c r="L37" s="22"/>
      <c r="M37" s="22"/>
      <c r="N37" s="22"/>
      <c r="O37" s="22"/>
      <c r="P37" s="22"/>
    </row>
    <row r="38" spans="1:16" ht="39" customHeight="1" x14ac:dyDescent="0.15">
      <c r="A38" s="22"/>
      <c r="B38" s="35"/>
      <c r="C38" s="1244" t="s">
        <v>568</v>
      </c>
      <c r="D38" s="1245"/>
      <c r="E38" s="1246"/>
      <c r="F38" s="36" t="s">
        <v>514</v>
      </c>
      <c r="G38" s="37" t="s">
        <v>514</v>
      </c>
      <c r="H38" s="37" t="s">
        <v>514</v>
      </c>
      <c r="I38" s="37" t="s">
        <v>514</v>
      </c>
      <c r="J38" s="38">
        <v>0.18</v>
      </c>
      <c r="K38" s="22"/>
      <c r="L38" s="22"/>
      <c r="M38" s="22"/>
      <c r="N38" s="22"/>
      <c r="O38" s="22"/>
      <c r="P38" s="22"/>
    </row>
    <row r="39" spans="1:16" ht="39" customHeight="1" x14ac:dyDescent="0.15">
      <c r="A39" s="22"/>
      <c r="B39" s="35"/>
      <c r="C39" s="1244" t="s">
        <v>569</v>
      </c>
      <c r="D39" s="1245"/>
      <c r="E39" s="1246"/>
      <c r="F39" s="36">
        <v>7.0000000000000007E-2</v>
      </c>
      <c r="G39" s="37">
        <v>7.0000000000000007E-2</v>
      </c>
      <c r="H39" s="37">
        <v>0.09</v>
      </c>
      <c r="I39" s="37">
        <v>0.13</v>
      </c>
      <c r="J39" s="38">
        <v>0.09</v>
      </c>
      <c r="K39" s="22"/>
      <c r="L39" s="22"/>
      <c r="M39" s="22"/>
      <c r="N39" s="22"/>
      <c r="O39" s="22"/>
      <c r="P39" s="22"/>
    </row>
    <row r="40" spans="1:16" ht="39" customHeight="1" x14ac:dyDescent="0.15">
      <c r="A40" s="22"/>
      <c r="B40" s="35"/>
      <c r="C40" s="1244" t="s">
        <v>570</v>
      </c>
      <c r="D40" s="1245"/>
      <c r="E40" s="1246"/>
      <c r="F40" s="36">
        <v>0</v>
      </c>
      <c r="G40" s="37">
        <v>0</v>
      </c>
      <c r="H40" s="37">
        <v>0.02</v>
      </c>
      <c r="I40" s="37">
        <v>0.01</v>
      </c>
      <c r="J40" s="38">
        <v>0</v>
      </c>
      <c r="K40" s="22"/>
      <c r="L40" s="22"/>
      <c r="M40" s="22"/>
      <c r="N40" s="22"/>
      <c r="O40" s="22"/>
      <c r="P40" s="22"/>
    </row>
    <row r="41" spans="1:16" ht="39" customHeight="1" x14ac:dyDescent="0.15">
      <c r="A41" s="22"/>
      <c r="B41" s="35"/>
      <c r="C41" s="1244" t="s">
        <v>571</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572</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573</v>
      </c>
      <c r="D43" s="1248"/>
      <c r="E43" s="1249"/>
      <c r="F43" s="41">
        <v>0</v>
      </c>
      <c r="G43" s="42">
        <v>0</v>
      </c>
      <c r="H43" s="42">
        <v>0</v>
      </c>
      <c r="I43" s="42">
        <v>0.03</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UpiDVEmiDpyYyqBLqaL4Y0satoLz2qiSMGZAHsGWECDmSUSwIVfqr0Z2pXVj7qVkNbQIGz6LzJRKYqzHcW01g==" saltValue="o5dcQ1zWbpwdk1OF2CT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568</v>
      </c>
      <c r="L45" s="60">
        <v>571</v>
      </c>
      <c r="M45" s="60">
        <v>493</v>
      </c>
      <c r="N45" s="60">
        <v>482</v>
      </c>
      <c r="O45" s="61">
        <v>494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15">
      <c r="A48" s="48"/>
      <c r="B48" s="1254"/>
      <c r="C48" s="1255"/>
      <c r="D48" s="62"/>
      <c r="E48" s="1260" t="s">
        <v>15</v>
      </c>
      <c r="F48" s="1260"/>
      <c r="G48" s="1260"/>
      <c r="H48" s="1260"/>
      <c r="I48" s="1260"/>
      <c r="J48" s="1261"/>
      <c r="K48" s="63">
        <v>263</v>
      </c>
      <c r="L48" s="64">
        <v>244</v>
      </c>
      <c r="M48" s="64">
        <v>229</v>
      </c>
      <c r="N48" s="64">
        <v>231</v>
      </c>
      <c r="O48" s="65">
        <v>228</v>
      </c>
      <c r="P48" s="48"/>
      <c r="Q48" s="48"/>
      <c r="R48" s="48"/>
      <c r="S48" s="48"/>
      <c r="T48" s="48"/>
      <c r="U48" s="48"/>
    </row>
    <row r="49" spans="1:21" ht="30.75" customHeight="1" x14ac:dyDescent="0.15">
      <c r="A49" s="48"/>
      <c r="B49" s="1254"/>
      <c r="C49" s="1255"/>
      <c r="D49" s="62"/>
      <c r="E49" s="1260" t="s">
        <v>16</v>
      </c>
      <c r="F49" s="1260"/>
      <c r="G49" s="1260"/>
      <c r="H49" s="1260"/>
      <c r="I49" s="1260"/>
      <c r="J49" s="1261"/>
      <c r="K49" s="63">
        <v>31</v>
      </c>
      <c r="L49" s="64">
        <v>39</v>
      </c>
      <c r="M49" s="64">
        <v>45</v>
      </c>
      <c r="N49" s="64">
        <v>45</v>
      </c>
      <c r="O49" s="65">
        <v>47</v>
      </c>
      <c r="P49" s="48"/>
      <c r="Q49" s="48"/>
      <c r="R49" s="48"/>
      <c r="S49" s="48"/>
      <c r="T49" s="48"/>
      <c r="U49" s="48"/>
    </row>
    <row r="50" spans="1:21" ht="30.75" customHeight="1" x14ac:dyDescent="0.15">
      <c r="A50" s="48"/>
      <c r="B50" s="1254"/>
      <c r="C50" s="1255"/>
      <c r="D50" s="62"/>
      <c r="E50" s="1260" t="s">
        <v>17</v>
      </c>
      <c r="F50" s="1260"/>
      <c r="G50" s="1260"/>
      <c r="H50" s="1260"/>
      <c r="I50" s="1260"/>
      <c r="J50" s="1261"/>
      <c r="K50" s="63">
        <v>13</v>
      </c>
      <c r="L50" s="64">
        <v>13</v>
      </c>
      <c r="M50" s="64">
        <v>13</v>
      </c>
      <c r="N50" s="64">
        <v>13</v>
      </c>
      <c r="O50" s="65">
        <v>13</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477</v>
      </c>
      <c r="L52" s="64">
        <v>483</v>
      </c>
      <c r="M52" s="64">
        <v>476</v>
      </c>
      <c r="N52" s="64">
        <v>463</v>
      </c>
      <c r="O52" s="65">
        <v>465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398</v>
      </c>
      <c r="L53" s="69">
        <v>384</v>
      </c>
      <c r="M53" s="69">
        <v>304</v>
      </c>
      <c r="N53" s="69">
        <v>308</v>
      </c>
      <c r="O53" s="70">
        <v>317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nK1Od2Q4k588+GSrt0/PnPQt8SPR+7pMRpn2mvYekwLnvWiKU2WN0Okl9UK/Jpwwd69UfV6h/LPVARXF5mUpg==" saltValue="aXzedtus9QFeuQJzUzK6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8" t="s">
        <v>30</v>
      </c>
      <c r="C41" s="1279"/>
      <c r="D41" s="102"/>
      <c r="E41" s="1284" t="s">
        <v>31</v>
      </c>
      <c r="F41" s="1284"/>
      <c r="G41" s="1284"/>
      <c r="H41" s="1285"/>
      <c r="I41" s="103">
        <v>4925</v>
      </c>
      <c r="J41" s="104">
        <v>4351</v>
      </c>
      <c r="K41" s="104">
        <v>4473</v>
      </c>
      <c r="L41" s="104">
        <v>4623</v>
      </c>
      <c r="M41" s="105">
        <v>5048</v>
      </c>
    </row>
    <row r="42" spans="2:13" ht="27.75" customHeight="1" x14ac:dyDescent="0.15">
      <c r="B42" s="1280"/>
      <c r="C42" s="1281"/>
      <c r="D42" s="106"/>
      <c r="E42" s="1286" t="s">
        <v>32</v>
      </c>
      <c r="F42" s="1286"/>
      <c r="G42" s="1286"/>
      <c r="H42" s="1287"/>
      <c r="I42" s="107">
        <v>118</v>
      </c>
      <c r="J42" s="108">
        <v>107</v>
      </c>
      <c r="K42" s="108">
        <v>96</v>
      </c>
      <c r="L42" s="108">
        <v>85</v>
      </c>
      <c r="M42" s="109">
        <v>73</v>
      </c>
    </row>
    <row r="43" spans="2:13" ht="27.75" customHeight="1" x14ac:dyDescent="0.15">
      <c r="B43" s="1280"/>
      <c r="C43" s="1281"/>
      <c r="D43" s="106"/>
      <c r="E43" s="1286" t="s">
        <v>33</v>
      </c>
      <c r="F43" s="1286"/>
      <c r="G43" s="1286"/>
      <c r="H43" s="1287"/>
      <c r="I43" s="107">
        <v>2475</v>
      </c>
      <c r="J43" s="108">
        <v>2303</v>
      </c>
      <c r="K43" s="108">
        <v>2186</v>
      </c>
      <c r="L43" s="108">
        <v>2090</v>
      </c>
      <c r="M43" s="109">
        <v>1989</v>
      </c>
    </row>
    <row r="44" spans="2:13" ht="27.75" customHeight="1" x14ac:dyDescent="0.15">
      <c r="B44" s="1280"/>
      <c r="C44" s="1281"/>
      <c r="D44" s="106"/>
      <c r="E44" s="1286" t="s">
        <v>34</v>
      </c>
      <c r="F44" s="1286"/>
      <c r="G44" s="1286"/>
      <c r="H44" s="1287"/>
      <c r="I44" s="107">
        <v>334</v>
      </c>
      <c r="J44" s="108">
        <v>309</v>
      </c>
      <c r="K44" s="108">
        <v>282</v>
      </c>
      <c r="L44" s="108">
        <v>247</v>
      </c>
      <c r="M44" s="109">
        <v>248</v>
      </c>
    </row>
    <row r="45" spans="2:13" ht="27.75" customHeight="1" x14ac:dyDescent="0.15">
      <c r="B45" s="1280"/>
      <c r="C45" s="1281"/>
      <c r="D45" s="106"/>
      <c r="E45" s="1286" t="s">
        <v>35</v>
      </c>
      <c r="F45" s="1286"/>
      <c r="G45" s="1286"/>
      <c r="H45" s="1287"/>
      <c r="I45" s="107">
        <v>755</v>
      </c>
      <c r="J45" s="108">
        <v>741</v>
      </c>
      <c r="K45" s="108">
        <v>710</v>
      </c>
      <c r="L45" s="108">
        <v>665</v>
      </c>
      <c r="M45" s="109">
        <v>665</v>
      </c>
    </row>
    <row r="46" spans="2:13" ht="27.75" customHeight="1" x14ac:dyDescent="0.15">
      <c r="B46" s="1280"/>
      <c r="C46" s="1281"/>
      <c r="D46" s="110"/>
      <c r="E46" s="1286" t="s">
        <v>36</v>
      </c>
      <c r="F46" s="1286"/>
      <c r="G46" s="1286"/>
      <c r="H46" s="1287"/>
      <c r="I46" s="107">
        <v>7</v>
      </c>
      <c r="J46" s="108">
        <v>5</v>
      </c>
      <c r="K46" s="108">
        <v>2</v>
      </c>
      <c r="L46" s="108" t="s">
        <v>514</v>
      </c>
      <c r="M46" s="109">
        <v>6</v>
      </c>
    </row>
    <row r="47" spans="2:13" ht="27.75" customHeight="1" x14ac:dyDescent="0.15">
      <c r="B47" s="1280"/>
      <c r="C47" s="1281"/>
      <c r="D47" s="111"/>
      <c r="E47" s="1288" t="s">
        <v>37</v>
      </c>
      <c r="F47" s="1289"/>
      <c r="G47" s="1289"/>
      <c r="H47" s="1290"/>
      <c r="I47" s="107" t="s">
        <v>514</v>
      </c>
      <c r="J47" s="108" t="s">
        <v>514</v>
      </c>
      <c r="K47" s="108" t="s">
        <v>514</v>
      </c>
      <c r="L47" s="108" t="s">
        <v>514</v>
      </c>
      <c r="M47" s="109" t="s">
        <v>514</v>
      </c>
    </row>
    <row r="48" spans="2:13" ht="27.75" customHeight="1" x14ac:dyDescent="0.15">
      <c r="B48" s="1280"/>
      <c r="C48" s="1281"/>
      <c r="D48" s="106"/>
      <c r="E48" s="1286" t="s">
        <v>38</v>
      </c>
      <c r="F48" s="1286"/>
      <c r="G48" s="1286"/>
      <c r="H48" s="1287"/>
      <c r="I48" s="107" t="s">
        <v>514</v>
      </c>
      <c r="J48" s="108" t="s">
        <v>514</v>
      </c>
      <c r="K48" s="108" t="s">
        <v>514</v>
      </c>
      <c r="L48" s="108" t="s">
        <v>514</v>
      </c>
      <c r="M48" s="109" t="s">
        <v>514</v>
      </c>
    </row>
    <row r="49" spans="2:13" ht="27.75" customHeight="1" x14ac:dyDescent="0.15">
      <c r="B49" s="1282"/>
      <c r="C49" s="1283"/>
      <c r="D49" s="106"/>
      <c r="E49" s="1286" t="s">
        <v>39</v>
      </c>
      <c r="F49" s="1286"/>
      <c r="G49" s="1286"/>
      <c r="H49" s="1287"/>
      <c r="I49" s="107" t="s">
        <v>514</v>
      </c>
      <c r="J49" s="108" t="s">
        <v>514</v>
      </c>
      <c r="K49" s="108" t="s">
        <v>514</v>
      </c>
      <c r="L49" s="108" t="s">
        <v>514</v>
      </c>
      <c r="M49" s="109" t="s">
        <v>514</v>
      </c>
    </row>
    <row r="50" spans="2:13" ht="27.75" customHeight="1" x14ac:dyDescent="0.15">
      <c r="B50" s="1291" t="s">
        <v>40</v>
      </c>
      <c r="C50" s="1292"/>
      <c r="D50" s="112"/>
      <c r="E50" s="1286" t="s">
        <v>41</v>
      </c>
      <c r="F50" s="1286"/>
      <c r="G50" s="1286"/>
      <c r="H50" s="1287"/>
      <c r="I50" s="107">
        <v>3456</v>
      </c>
      <c r="J50" s="108">
        <v>2801</v>
      </c>
      <c r="K50" s="108">
        <v>2704</v>
      </c>
      <c r="L50" s="108">
        <v>2515</v>
      </c>
      <c r="M50" s="109">
        <v>2517</v>
      </c>
    </row>
    <row r="51" spans="2:13" ht="27.75" customHeight="1" x14ac:dyDescent="0.15">
      <c r="B51" s="1280"/>
      <c r="C51" s="1281"/>
      <c r="D51" s="106"/>
      <c r="E51" s="1286" t="s">
        <v>42</v>
      </c>
      <c r="F51" s="1286"/>
      <c r="G51" s="1286"/>
      <c r="H51" s="1287"/>
      <c r="I51" s="107">
        <v>1</v>
      </c>
      <c r="J51" s="108">
        <v>1</v>
      </c>
      <c r="K51" s="108" t="s">
        <v>514</v>
      </c>
      <c r="L51" s="108" t="s">
        <v>514</v>
      </c>
      <c r="M51" s="109" t="s">
        <v>514</v>
      </c>
    </row>
    <row r="52" spans="2:13" ht="27.75" customHeight="1" x14ac:dyDescent="0.15">
      <c r="B52" s="1282"/>
      <c r="C52" s="1283"/>
      <c r="D52" s="106"/>
      <c r="E52" s="1286" t="s">
        <v>43</v>
      </c>
      <c r="F52" s="1286"/>
      <c r="G52" s="1286"/>
      <c r="H52" s="1287"/>
      <c r="I52" s="107">
        <v>5473</v>
      </c>
      <c r="J52" s="108">
        <v>5441</v>
      </c>
      <c r="K52" s="108">
        <v>5483</v>
      </c>
      <c r="L52" s="108">
        <v>5563</v>
      </c>
      <c r="M52" s="109">
        <v>5532</v>
      </c>
    </row>
    <row r="53" spans="2:13" ht="27.75" customHeight="1" thickBot="1" x14ac:dyDescent="0.2">
      <c r="B53" s="1293" t="s">
        <v>44</v>
      </c>
      <c r="C53" s="1294"/>
      <c r="D53" s="113"/>
      <c r="E53" s="1295" t="s">
        <v>45</v>
      </c>
      <c r="F53" s="1295"/>
      <c r="G53" s="1295"/>
      <c r="H53" s="1296"/>
      <c r="I53" s="114">
        <v>-317</v>
      </c>
      <c r="J53" s="115">
        <v>-428</v>
      </c>
      <c r="K53" s="115">
        <v>-438</v>
      </c>
      <c r="L53" s="115">
        <v>-369</v>
      </c>
      <c r="M53" s="116">
        <v>-20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IXdE+4UDydtYdLKryJEXq8WldEuY+YEsWD4YBrN9/tez50C/P9F0O64QWju1dJ3sGxMkDPZ+TudqFfYJ+vPxg==" saltValue="zc4aoaHOrctgTQk/+Tas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activeCell="C57" sqref="C57:E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2306</v>
      </c>
      <c r="G55" s="128">
        <v>2142</v>
      </c>
      <c r="H55" s="129">
        <v>2135</v>
      </c>
    </row>
    <row r="56" spans="2:8" ht="52.5" customHeight="1" x14ac:dyDescent="0.15">
      <c r="B56" s="130"/>
      <c r="C56" s="1307" t="s">
        <v>49</v>
      </c>
      <c r="D56" s="1307"/>
      <c r="E56" s="1308"/>
      <c r="F56" s="131">
        <v>32</v>
      </c>
      <c r="G56" s="131">
        <v>32</v>
      </c>
      <c r="H56" s="132">
        <v>32</v>
      </c>
    </row>
    <row r="57" spans="2:8" ht="53.25" customHeight="1" x14ac:dyDescent="0.15">
      <c r="B57" s="130"/>
      <c r="C57" s="1309" t="s">
        <v>50</v>
      </c>
      <c r="D57" s="1309"/>
      <c r="E57" s="1310"/>
      <c r="F57" s="133">
        <v>174</v>
      </c>
      <c r="G57" s="133">
        <v>165</v>
      </c>
      <c r="H57" s="134">
        <v>151</v>
      </c>
    </row>
    <row r="58" spans="2:8" ht="45.75" customHeight="1" x14ac:dyDescent="0.15">
      <c r="B58" s="135"/>
      <c r="C58" s="1297" t="s">
        <v>589</v>
      </c>
      <c r="D58" s="1298"/>
      <c r="E58" s="1299"/>
      <c r="F58" s="136">
        <v>86</v>
      </c>
      <c r="G58" s="136">
        <v>76</v>
      </c>
      <c r="H58" s="137">
        <v>62</v>
      </c>
    </row>
    <row r="59" spans="2:8" ht="45.75" customHeight="1" x14ac:dyDescent="0.15">
      <c r="B59" s="135"/>
      <c r="C59" s="1297" t="s">
        <v>590</v>
      </c>
      <c r="D59" s="1298"/>
      <c r="E59" s="1299"/>
      <c r="F59" s="136">
        <v>52</v>
      </c>
      <c r="G59" s="136">
        <v>52</v>
      </c>
      <c r="H59" s="137">
        <v>52</v>
      </c>
    </row>
    <row r="60" spans="2:8" ht="45.75" customHeight="1" x14ac:dyDescent="0.15">
      <c r="B60" s="135"/>
      <c r="C60" s="1297" t="s">
        <v>591</v>
      </c>
      <c r="D60" s="1298"/>
      <c r="E60" s="1299"/>
      <c r="F60" s="136">
        <v>36</v>
      </c>
      <c r="G60" s="136">
        <v>36</v>
      </c>
      <c r="H60" s="137">
        <v>35</v>
      </c>
    </row>
    <row r="61" spans="2:8" ht="45.75" customHeight="1" x14ac:dyDescent="0.15">
      <c r="B61" s="135"/>
      <c r="C61" s="1297" t="s">
        <v>592</v>
      </c>
      <c r="D61" s="1298"/>
      <c r="E61" s="1299"/>
      <c r="F61" s="136" t="s">
        <v>593</v>
      </c>
      <c r="G61" s="136">
        <v>1</v>
      </c>
      <c r="H61" s="137">
        <v>2</v>
      </c>
    </row>
    <row r="62" spans="2:8" ht="45.75" customHeight="1" thickBot="1" x14ac:dyDescent="0.2">
      <c r="B62" s="138"/>
      <c r="C62" s="1300"/>
      <c r="D62" s="1301"/>
      <c r="E62" s="1302"/>
      <c r="F62" s="139"/>
      <c r="G62" s="139"/>
      <c r="H62" s="140"/>
    </row>
    <row r="63" spans="2:8" ht="52.5" customHeight="1" thickBot="1" x14ac:dyDescent="0.2">
      <c r="B63" s="141"/>
      <c r="C63" s="1303" t="s">
        <v>51</v>
      </c>
      <c r="D63" s="1303"/>
      <c r="E63" s="1304"/>
      <c r="F63" s="142">
        <v>2513</v>
      </c>
      <c r="G63" s="142">
        <v>2339</v>
      </c>
      <c r="H63" s="143">
        <v>2318</v>
      </c>
    </row>
    <row r="64" spans="2:8" ht="15" customHeight="1" x14ac:dyDescent="0.15"/>
  </sheetData>
  <sheetProtection algorithmName="SHA-512" hashValue="3aUICLAebMQzVXG6zJaHqPuf3sTxtKBuPBm0GJZAgufIePSOGZzk+x8Txiy3uYxJUa7Xi7B5bB1PVbO3MS2wow==" saltValue="jGUnwVa1mFplflwwEx3a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F93FD-6F9D-4992-B8D7-A7FCD9A26510}">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597</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556</v>
      </c>
      <c r="BQ50" s="1316"/>
      <c r="BR50" s="1316"/>
      <c r="BS50" s="1316"/>
      <c r="BT50" s="1316"/>
      <c r="BU50" s="1316"/>
      <c r="BV50" s="1316"/>
      <c r="BW50" s="1316"/>
      <c r="BX50" s="1316" t="s">
        <v>557</v>
      </c>
      <c r="BY50" s="1316"/>
      <c r="BZ50" s="1316"/>
      <c r="CA50" s="1316"/>
      <c r="CB50" s="1316"/>
      <c r="CC50" s="1316"/>
      <c r="CD50" s="1316"/>
      <c r="CE50" s="1316"/>
      <c r="CF50" s="1316" t="s">
        <v>558</v>
      </c>
      <c r="CG50" s="1316"/>
      <c r="CH50" s="1316"/>
      <c r="CI50" s="1316"/>
      <c r="CJ50" s="1316"/>
      <c r="CK50" s="1316"/>
      <c r="CL50" s="1316"/>
      <c r="CM50" s="1316"/>
      <c r="CN50" s="1316" t="s">
        <v>559</v>
      </c>
      <c r="CO50" s="1316"/>
      <c r="CP50" s="1316"/>
      <c r="CQ50" s="1316"/>
      <c r="CR50" s="1316"/>
      <c r="CS50" s="1316"/>
      <c r="CT50" s="1316"/>
      <c r="CU50" s="1316"/>
      <c r="CV50" s="1316" t="s">
        <v>560</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599</v>
      </c>
      <c r="AO51" s="1314"/>
      <c r="AP51" s="1314"/>
      <c r="AQ51" s="1314"/>
      <c r="AR51" s="1314"/>
      <c r="AS51" s="1314"/>
      <c r="AT51" s="1314"/>
      <c r="AU51" s="1314"/>
      <c r="AV51" s="1314"/>
      <c r="AW51" s="1314"/>
      <c r="AX51" s="1314"/>
      <c r="AY51" s="1314"/>
      <c r="AZ51" s="1314"/>
      <c r="BA51" s="1314"/>
      <c r="BB51" s="1314" t="s">
        <v>600</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23"/>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601</v>
      </c>
      <c r="BC53" s="1314"/>
      <c r="BD53" s="1314"/>
      <c r="BE53" s="1314"/>
      <c r="BF53" s="1314"/>
      <c r="BG53" s="1314"/>
      <c r="BH53" s="1314"/>
      <c r="BI53" s="1314"/>
      <c r="BJ53" s="1314"/>
      <c r="BK53" s="1314"/>
      <c r="BL53" s="1314"/>
      <c r="BM53" s="1314"/>
      <c r="BN53" s="1314"/>
      <c r="BO53" s="1314"/>
      <c r="BP53" s="1311">
        <v>44.6</v>
      </c>
      <c r="BQ53" s="1311"/>
      <c r="BR53" s="1311"/>
      <c r="BS53" s="1311"/>
      <c r="BT53" s="1311"/>
      <c r="BU53" s="1311"/>
      <c r="BV53" s="1311"/>
      <c r="BW53" s="1311"/>
      <c r="BX53" s="1311">
        <v>45.7</v>
      </c>
      <c r="BY53" s="1311"/>
      <c r="BZ53" s="1311"/>
      <c r="CA53" s="1311"/>
      <c r="CB53" s="1311"/>
      <c r="CC53" s="1311"/>
      <c r="CD53" s="1311"/>
      <c r="CE53" s="1311"/>
      <c r="CF53" s="1311">
        <v>47.2</v>
      </c>
      <c r="CG53" s="1311"/>
      <c r="CH53" s="1311"/>
      <c r="CI53" s="1311"/>
      <c r="CJ53" s="1311"/>
      <c r="CK53" s="1311"/>
      <c r="CL53" s="1311"/>
      <c r="CM53" s="1311"/>
      <c r="CN53" s="1323"/>
      <c r="CO53" s="1311"/>
      <c r="CP53" s="1311"/>
      <c r="CQ53" s="1311"/>
      <c r="CR53" s="1311"/>
      <c r="CS53" s="1311"/>
      <c r="CT53" s="1311"/>
      <c r="CU53" s="1311"/>
      <c r="CV53" s="1311">
        <v>47.8</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602</v>
      </c>
      <c r="AO55" s="1316"/>
      <c r="AP55" s="1316"/>
      <c r="AQ55" s="1316"/>
      <c r="AR55" s="1316"/>
      <c r="AS55" s="1316"/>
      <c r="AT55" s="1316"/>
      <c r="AU55" s="1316"/>
      <c r="AV55" s="1316"/>
      <c r="AW55" s="1316"/>
      <c r="AX55" s="1316"/>
      <c r="AY55" s="1316"/>
      <c r="AZ55" s="1316"/>
      <c r="BA55" s="1316"/>
      <c r="BB55" s="1314" t="s">
        <v>600</v>
      </c>
      <c r="BC55" s="1314"/>
      <c r="BD55" s="1314"/>
      <c r="BE55" s="1314"/>
      <c r="BF55" s="1314"/>
      <c r="BG55" s="1314"/>
      <c r="BH55" s="1314"/>
      <c r="BI55" s="1314"/>
      <c r="BJ55" s="1314"/>
      <c r="BK55" s="1314"/>
      <c r="BL55" s="1314"/>
      <c r="BM55" s="1314"/>
      <c r="BN55" s="1314"/>
      <c r="BO55" s="1314"/>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23"/>
      <c r="CO55" s="1311"/>
      <c r="CP55" s="1311"/>
      <c r="CQ55" s="1311"/>
      <c r="CR55" s="1311"/>
      <c r="CS55" s="1311"/>
      <c r="CT55" s="1311"/>
      <c r="CU55" s="1311"/>
      <c r="CV55" s="1311">
        <v>15.5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601</v>
      </c>
      <c r="BC57" s="1314"/>
      <c r="BD57" s="1314"/>
      <c r="BE57" s="1314"/>
      <c r="BF57" s="1314"/>
      <c r="BG57" s="1314"/>
      <c r="BH57" s="1314"/>
      <c r="BI57" s="1314"/>
      <c r="BJ57" s="1314"/>
      <c r="BK57" s="1314"/>
      <c r="BL57" s="1314"/>
      <c r="BM57" s="1314"/>
      <c r="BN57" s="1314"/>
      <c r="BO57" s="1314"/>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23"/>
      <c r="CO57" s="1311"/>
      <c r="CP57" s="1311"/>
      <c r="CQ57" s="1311"/>
      <c r="CR57" s="1311"/>
      <c r="CS57" s="1311"/>
      <c r="CT57" s="1311"/>
      <c r="CU57" s="1311"/>
      <c r="CV57" s="1311">
        <v>61.4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604</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556</v>
      </c>
      <c r="BQ72" s="1316"/>
      <c r="BR72" s="1316"/>
      <c r="BS72" s="1316"/>
      <c r="BT72" s="1316"/>
      <c r="BU72" s="1316"/>
      <c r="BV72" s="1316"/>
      <c r="BW72" s="1316"/>
      <c r="BX72" s="1316" t="s">
        <v>557</v>
      </c>
      <c r="BY72" s="1316"/>
      <c r="BZ72" s="1316"/>
      <c r="CA72" s="1316"/>
      <c r="CB72" s="1316"/>
      <c r="CC72" s="1316"/>
      <c r="CD72" s="1316"/>
      <c r="CE72" s="1316"/>
      <c r="CF72" s="1316" t="s">
        <v>558</v>
      </c>
      <c r="CG72" s="1316"/>
      <c r="CH72" s="1316"/>
      <c r="CI72" s="1316"/>
      <c r="CJ72" s="1316"/>
      <c r="CK72" s="1316"/>
      <c r="CL72" s="1316"/>
      <c r="CM72" s="1316"/>
      <c r="CN72" s="1316" t="s">
        <v>559</v>
      </c>
      <c r="CO72" s="1316"/>
      <c r="CP72" s="1316"/>
      <c r="CQ72" s="1316"/>
      <c r="CR72" s="1316"/>
      <c r="CS72" s="1316"/>
      <c r="CT72" s="1316"/>
      <c r="CU72" s="1316"/>
      <c r="CV72" s="1316" t="s">
        <v>560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599</v>
      </c>
      <c r="AO73" s="1314"/>
      <c r="AP73" s="1314"/>
      <c r="AQ73" s="1314"/>
      <c r="AR73" s="1314"/>
      <c r="AS73" s="1314"/>
      <c r="AT73" s="1314"/>
      <c r="AU73" s="1314"/>
      <c r="AV73" s="1314"/>
      <c r="AW73" s="1314"/>
      <c r="AX73" s="1314"/>
      <c r="AY73" s="1314"/>
      <c r="AZ73" s="1314"/>
      <c r="BA73" s="1314"/>
      <c r="BB73" s="1314" t="s">
        <v>600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605</v>
      </c>
      <c r="BC75" s="1314"/>
      <c r="BD75" s="1314"/>
      <c r="BE75" s="1314"/>
      <c r="BF75" s="1314"/>
      <c r="BG75" s="1314"/>
      <c r="BH75" s="1314"/>
      <c r="BI75" s="1314"/>
      <c r="BJ75" s="1314"/>
      <c r="BK75" s="1314"/>
      <c r="BL75" s="1314"/>
      <c r="BM75" s="1314"/>
      <c r="BN75" s="1314"/>
      <c r="BO75" s="1314"/>
      <c r="BP75" s="1311">
        <v>10.7</v>
      </c>
      <c r="BQ75" s="1311"/>
      <c r="BR75" s="1311"/>
      <c r="BS75" s="1311"/>
      <c r="BT75" s="1311"/>
      <c r="BU75" s="1311"/>
      <c r="BV75" s="1311"/>
      <c r="BW75" s="1311"/>
      <c r="BX75" s="1311">
        <v>10.5</v>
      </c>
      <c r="BY75" s="1311"/>
      <c r="BZ75" s="1311"/>
      <c r="CA75" s="1311"/>
      <c r="CB75" s="1311"/>
      <c r="CC75" s="1311"/>
      <c r="CD75" s="1311"/>
      <c r="CE75" s="1311"/>
      <c r="CF75" s="1311">
        <v>9.6</v>
      </c>
      <c r="CG75" s="1311"/>
      <c r="CH75" s="1311"/>
      <c r="CI75" s="1311"/>
      <c r="CJ75" s="1311"/>
      <c r="CK75" s="1311"/>
      <c r="CL75" s="1311"/>
      <c r="CM75" s="1311"/>
      <c r="CN75" s="1311">
        <v>8.6999999999999993</v>
      </c>
      <c r="CO75" s="1311"/>
      <c r="CP75" s="1311"/>
      <c r="CQ75" s="1311"/>
      <c r="CR75" s="1311"/>
      <c r="CS75" s="1311"/>
      <c r="CT75" s="1311"/>
      <c r="CU75" s="1311"/>
      <c r="CV75" s="1311">
        <v>7.9</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602</v>
      </c>
      <c r="AO77" s="1316"/>
      <c r="AP77" s="1316"/>
      <c r="AQ77" s="1316"/>
      <c r="AR77" s="1316"/>
      <c r="AS77" s="1316"/>
      <c r="AT77" s="1316"/>
      <c r="AU77" s="1316"/>
      <c r="AV77" s="1316"/>
      <c r="AW77" s="1316"/>
      <c r="AX77" s="1316"/>
      <c r="AY77" s="1316"/>
      <c r="AZ77" s="1316"/>
      <c r="BA77" s="1316"/>
      <c r="BB77" s="1314" t="s">
        <v>600</v>
      </c>
      <c r="BC77" s="1314"/>
      <c r="BD77" s="1314"/>
      <c r="BE77" s="1314"/>
      <c r="BF77" s="1314"/>
      <c r="BG77" s="1314"/>
      <c r="BH77" s="1314"/>
      <c r="BI77" s="1314"/>
      <c r="BJ77" s="1314"/>
      <c r="BK77" s="1314"/>
      <c r="BL77" s="1314"/>
      <c r="BM77" s="1314"/>
      <c r="BN77" s="1314"/>
      <c r="BO77" s="1314"/>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605</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jrir/UrH+vXefTJoQhNoRHi1TO7zx+DN1m3PYSMQU0E3wYb23WlX9WX7PJEfeXM3HiBcB4uJqbyaWqqmNSK2mA==" saltValue="4W+QdD92evEhrzLrIf1AJ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9027C-8795-4E57-92B7-6DCF23B95D23}">
  <sheetPr>
    <pageSetUpPr fitToPage="1"/>
  </sheetPr>
  <dimension ref="A1:DR125"/>
  <sheetViews>
    <sheetView showGridLines="0" topLeftCell="A97" zoomScale="90" zoomScaleNormal="9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oxnx2iSusi5UYQh9oD+7kmAULl4KAbRZ0PQQ9kAeALJCwvvjXjOKtUII+1dlQWDLfU9ZJTMZ86tSJXWgICy2Vg==" saltValue="BAszIk24qTA3kz/L98XVa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90935-E094-4E7E-A9A2-967905EC31D9}">
  <sheetPr>
    <pageSetUpPr fitToPage="1"/>
  </sheetPr>
  <dimension ref="A1:DR125"/>
  <sheetViews>
    <sheetView showGridLines="0" topLeftCell="A103" zoomScale="90" zoomScaleNormal="9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xeik3BPP5ohRZJyvOE3X7HhJwX5jmrEFixnjdtlLWfHnrArLtI7zvBVxvniVtyRWHNyygV6gL1Tek548aqrBSw==" saltValue="E/Gwtkoxw7EWwWxy6Lmrq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65445</v>
      </c>
      <c r="E3" s="162"/>
      <c r="F3" s="163">
        <v>47738</v>
      </c>
      <c r="G3" s="164"/>
      <c r="H3" s="165"/>
    </row>
    <row r="4" spans="1:8" x14ac:dyDescent="0.15">
      <c r="A4" s="166"/>
      <c r="B4" s="167"/>
      <c r="C4" s="168"/>
      <c r="D4" s="169">
        <v>17573</v>
      </c>
      <c r="E4" s="170"/>
      <c r="F4" s="171">
        <v>24937</v>
      </c>
      <c r="G4" s="172"/>
      <c r="H4" s="173"/>
    </row>
    <row r="5" spans="1:8" x14ac:dyDescent="0.15">
      <c r="A5" s="154" t="s">
        <v>548</v>
      </c>
      <c r="B5" s="159"/>
      <c r="C5" s="160"/>
      <c r="D5" s="161">
        <v>41003</v>
      </c>
      <c r="E5" s="162"/>
      <c r="F5" s="163">
        <v>52191</v>
      </c>
      <c r="G5" s="164"/>
      <c r="H5" s="165"/>
    </row>
    <row r="6" spans="1:8" x14ac:dyDescent="0.15">
      <c r="A6" s="166"/>
      <c r="B6" s="167"/>
      <c r="C6" s="168"/>
      <c r="D6" s="169">
        <v>18166</v>
      </c>
      <c r="E6" s="170"/>
      <c r="F6" s="171">
        <v>24843</v>
      </c>
      <c r="G6" s="172"/>
      <c r="H6" s="173"/>
    </row>
    <row r="7" spans="1:8" x14ac:dyDescent="0.15">
      <c r="A7" s="154" t="s">
        <v>549</v>
      </c>
      <c r="B7" s="159"/>
      <c r="C7" s="160"/>
      <c r="D7" s="161">
        <v>45345</v>
      </c>
      <c r="E7" s="162"/>
      <c r="F7" s="163">
        <v>47387</v>
      </c>
      <c r="G7" s="164"/>
      <c r="H7" s="165"/>
    </row>
    <row r="8" spans="1:8" x14ac:dyDescent="0.15">
      <c r="A8" s="166"/>
      <c r="B8" s="167"/>
      <c r="C8" s="168"/>
      <c r="D8" s="169">
        <v>22406</v>
      </c>
      <c r="E8" s="170"/>
      <c r="F8" s="171">
        <v>24928</v>
      </c>
      <c r="G8" s="172"/>
      <c r="H8" s="173"/>
    </row>
    <row r="9" spans="1:8" x14ac:dyDescent="0.15">
      <c r="A9" s="154" t="s">
        <v>550</v>
      </c>
      <c r="B9" s="159"/>
      <c r="C9" s="160"/>
      <c r="D9" s="161">
        <v>62715</v>
      </c>
      <c r="E9" s="162"/>
      <c r="F9" s="163">
        <v>51264</v>
      </c>
      <c r="G9" s="164"/>
      <c r="H9" s="165"/>
    </row>
    <row r="10" spans="1:8" x14ac:dyDescent="0.15">
      <c r="A10" s="166"/>
      <c r="B10" s="167"/>
      <c r="C10" s="168"/>
      <c r="D10" s="169">
        <v>29810</v>
      </c>
      <c r="E10" s="170"/>
      <c r="F10" s="171">
        <v>26040</v>
      </c>
      <c r="G10" s="172"/>
      <c r="H10" s="173"/>
    </row>
    <row r="11" spans="1:8" x14ac:dyDescent="0.15">
      <c r="A11" s="154" t="s">
        <v>551</v>
      </c>
      <c r="B11" s="159"/>
      <c r="C11" s="160"/>
      <c r="D11" s="161">
        <v>74548</v>
      </c>
      <c r="E11" s="162"/>
      <c r="F11" s="163">
        <v>52068</v>
      </c>
      <c r="G11" s="164"/>
      <c r="H11" s="165"/>
    </row>
    <row r="12" spans="1:8" x14ac:dyDescent="0.15">
      <c r="A12" s="166"/>
      <c r="B12" s="167"/>
      <c r="C12" s="174"/>
      <c r="D12" s="169">
        <v>33049</v>
      </c>
      <c r="E12" s="170"/>
      <c r="F12" s="171">
        <v>26936</v>
      </c>
      <c r="G12" s="172"/>
      <c r="H12" s="173"/>
    </row>
    <row r="13" spans="1:8" x14ac:dyDescent="0.15">
      <c r="A13" s="154"/>
      <c r="B13" s="159"/>
      <c r="C13" s="175"/>
      <c r="D13" s="176">
        <v>57811</v>
      </c>
      <c r="E13" s="177"/>
      <c r="F13" s="178">
        <v>50130</v>
      </c>
      <c r="G13" s="179"/>
      <c r="H13" s="165"/>
    </row>
    <row r="14" spans="1:8" x14ac:dyDescent="0.15">
      <c r="A14" s="166"/>
      <c r="B14" s="167"/>
      <c r="C14" s="168"/>
      <c r="D14" s="169">
        <v>24201</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0.4</v>
      </c>
      <c r="C19" s="180">
        <f>ROUND(VALUE(SUBSTITUTE(実質収支比率等に係る経年分析!G$48,"▲","-")),2)</f>
        <v>0.6</v>
      </c>
      <c r="D19" s="180">
        <f>ROUND(VALUE(SUBSTITUTE(実質収支比率等に係る経年分析!H$48,"▲","-")),2)</f>
        <v>0.75</v>
      </c>
      <c r="E19" s="180">
        <f>ROUND(VALUE(SUBSTITUTE(実質収支比率等に係る経年分析!I$48,"▲","-")),2)</f>
        <v>0.57999999999999996</v>
      </c>
      <c r="F19" s="180">
        <f>ROUND(VALUE(SUBSTITUTE(実質収支比率等に係る経年分析!J$48,"▲","-")),2)</f>
        <v>0.8</v>
      </c>
    </row>
    <row r="20" spans="1:11" x14ac:dyDescent="0.15">
      <c r="A20" s="180" t="s">
        <v>55</v>
      </c>
      <c r="B20" s="180">
        <f>ROUND(VALUE(SUBSTITUTE(実質収支比率等に係る経年分析!F$47,"▲","-")),2)</f>
        <v>62.47</v>
      </c>
      <c r="C20" s="180">
        <f>ROUND(VALUE(SUBSTITUTE(実質収支比率等に係る経年分析!G$47,"▲","-")),2)</f>
        <v>56.16</v>
      </c>
      <c r="D20" s="180">
        <f>ROUND(VALUE(SUBSTITUTE(実質収支比率等に係る経年分析!H$47,"▲","-")),2)</f>
        <v>54.06</v>
      </c>
      <c r="E20" s="180">
        <f>ROUND(VALUE(SUBSTITUTE(実質収支比率等に係る経年分析!I$47,"▲","-")),2)</f>
        <v>49.68</v>
      </c>
      <c r="F20" s="180">
        <f>ROUND(VALUE(SUBSTITUTE(実質収支比率等に係る経年分析!J$47,"▲","-")),2)</f>
        <v>47.24</v>
      </c>
    </row>
    <row r="21" spans="1:11" x14ac:dyDescent="0.15">
      <c r="A21" s="180" t="s">
        <v>56</v>
      </c>
      <c r="B21" s="180">
        <f>IF(ISNUMBER(VALUE(SUBSTITUTE(実質収支比率等に係る経年分析!F$49,"▲","-"))),ROUND(VALUE(SUBSTITUTE(実質収支比率等に係る経年分析!F$49,"▲","-")),2),NA())</f>
        <v>-8.77</v>
      </c>
      <c r="C21" s="180">
        <f>IF(ISNUMBER(VALUE(SUBSTITUTE(実質収支比率等に係る経年分析!G$49,"▲","-"))),ROUND(VALUE(SUBSTITUTE(実質収支比率等に係る経年分析!G$49,"▲","-")),2),NA())</f>
        <v>4.58</v>
      </c>
      <c r="D21" s="180">
        <f>IF(ISNUMBER(VALUE(SUBSTITUTE(実質収支比率等に係る経年分析!H$49,"▲","-"))),ROUND(VALUE(SUBSTITUTE(実質収支比率等に係る経年分析!H$49,"▲","-")),2),NA())</f>
        <v>-1.87</v>
      </c>
      <c r="E21" s="180">
        <f>IF(ISNUMBER(VALUE(SUBSTITUTE(実質収支比率等に係る経年分析!I$49,"▲","-"))),ROUND(VALUE(SUBSTITUTE(実質収支比率等に係る経年分析!I$49,"▲","-")),2),NA())</f>
        <v>-3.96</v>
      </c>
      <c r="F21" s="180">
        <f>IF(ISNUMBER(VALUE(SUBSTITUTE(実質収支比率等に係る経年分析!J$49,"▲","-"))),ROUND(VALUE(SUBSTITUTE(実質収支比率等に係る経年分析!J$49,"▲","-")),2),NA())</f>
        <v>0.09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学校給食事業特別会計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0.57999999999999996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0.56000000000000005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477</v>
      </c>
      <c r="E42" s="182"/>
      <c r="F42" s="182"/>
      <c r="G42" s="182">
        <f>'実質公債費比率（分子）の構造'!L$52</f>
        <v>483</v>
      </c>
      <c r="H42" s="182"/>
      <c r="I42" s="182"/>
      <c r="J42" s="182">
        <f>'実質公債費比率（分子）の構造'!M$52</f>
        <v>476</v>
      </c>
      <c r="K42" s="182"/>
      <c r="L42" s="182"/>
      <c r="M42" s="182">
        <f>'実質公債費比率（分子）の構造'!N$52</f>
        <v>463</v>
      </c>
      <c r="N42" s="182"/>
      <c r="O42" s="182"/>
      <c r="P42" s="182">
        <f>'実質公債費比率（分子）の構造'!O$52</f>
        <v>465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v>
      </c>
      <c r="C44" s="182"/>
      <c r="D44" s="182"/>
      <c r="E44" s="182">
        <f>'実質公債費比率（分子）の構造'!L$50</f>
        <v>13</v>
      </c>
      <c r="F44" s="182"/>
      <c r="G44" s="182"/>
      <c r="H44" s="182">
        <f>'実質公債費比率（分子）の構造'!M$50</f>
        <v>13</v>
      </c>
      <c r="I44" s="182"/>
      <c r="J44" s="182"/>
      <c r="K44" s="182">
        <f>'実質公債費比率（分子）の構造'!N$50</f>
        <v>13</v>
      </c>
      <c r="L44" s="182"/>
      <c r="M44" s="182"/>
      <c r="N44" s="182">
        <f>'実質公債費比率（分子）の構造'!O$50</f>
        <v>13</v>
      </c>
      <c r="O44" s="182"/>
      <c r="P44" s="182"/>
    </row>
    <row r="45" spans="1:16" x14ac:dyDescent="0.15">
      <c r="A45" s="182" t="s">
        <v>66</v>
      </c>
      <c r="B45" s="182">
        <f>'実質公債費比率（分子）の構造'!K$49</f>
        <v>31</v>
      </c>
      <c r="C45" s="182"/>
      <c r="D45" s="182"/>
      <c r="E45" s="182">
        <f>'実質公債費比率（分子）の構造'!L$49</f>
        <v>39</v>
      </c>
      <c r="F45" s="182"/>
      <c r="G45" s="182"/>
      <c r="H45" s="182">
        <f>'実質公債費比率（分子）の構造'!M$49</f>
        <v>45</v>
      </c>
      <c r="I45" s="182"/>
      <c r="J45" s="182"/>
      <c r="K45" s="182">
        <f>'実質公債費比率（分子）の構造'!N$49</f>
        <v>45</v>
      </c>
      <c r="L45" s="182"/>
      <c r="M45" s="182"/>
      <c r="N45" s="182">
        <f>'実質公債費比率（分子）の構造'!O$49</f>
        <v>47</v>
      </c>
      <c r="O45" s="182"/>
      <c r="P45" s="182"/>
    </row>
    <row r="46" spans="1:16" x14ac:dyDescent="0.15">
      <c r="A46" s="182" t="s">
        <v>67</v>
      </c>
      <c r="B46" s="182">
        <f>'実質公債費比率（分子）の構造'!K$48</f>
        <v>263</v>
      </c>
      <c r="C46" s="182"/>
      <c r="D46" s="182"/>
      <c r="E46" s="182">
        <f>'実質公債費比率（分子）の構造'!L$48</f>
        <v>244</v>
      </c>
      <c r="F46" s="182"/>
      <c r="G46" s="182"/>
      <c r="H46" s="182">
        <f>'実質公債費比率（分子）の構造'!M$48</f>
        <v>229</v>
      </c>
      <c r="I46" s="182"/>
      <c r="J46" s="182"/>
      <c r="K46" s="182">
        <f>'実質公債費比率（分子）の構造'!N$48</f>
        <v>231</v>
      </c>
      <c r="L46" s="182"/>
      <c r="M46" s="182"/>
      <c r="N46" s="182">
        <f>'実質公債費比率（分子）の構造'!O$48</f>
        <v>228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568</v>
      </c>
      <c r="C49" s="182"/>
      <c r="D49" s="182"/>
      <c r="E49" s="182">
        <f>'実質公債費比率（分子）の構造'!L$45</f>
        <v>571</v>
      </c>
      <c r="F49" s="182"/>
      <c r="G49" s="182"/>
      <c r="H49" s="182">
        <f>'実質公債費比率（分子）の構造'!M$45</f>
        <v>493</v>
      </c>
      <c r="I49" s="182"/>
      <c r="J49" s="182"/>
      <c r="K49" s="182">
        <f>'実質公債費比率（分子）の構造'!N$45</f>
        <v>482</v>
      </c>
      <c r="L49" s="182"/>
      <c r="M49" s="182"/>
      <c r="N49" s="182">
        <f>'実質公債費比率（分子）の構造'!O$45</f>
        <v>494</v>
      </c>
      <c r="O49" s="182"/>
      <c r="P49" s="182"/>
    </row>
    <row r="50" spans="1:16" x14ac:dyDescent="0.15">
      <c r="A50" s="182" t="s">
        <v>71</v>
      </c>
      <c r="B50" s="182" t="e">
        <f>NA()</f>
        <v>#N/A</v>
      </c>
      <c r="C50" s="182">
        <f>IF(ISNUMBER('実質公債費比率（分子）の構造'!K$53),'実質公債費比率（分子）の構造'!K$53,NA())</f>
        <v>398</v>
      </c>
      <c r="D50" s="182" t="e">
        <f>NA()</f>
        <v>#N/A</v>
      </c>
      <c r="E50" s="182" t="e">
        <f>NA()</f>
        <v>#N/A</v>
      </c>
      <c r="F50" s="182">
        <f>IF(ISNUMBER('実質公債費比率（分子）の構造'!L$53),'実質公債費比率（分子）の構造'!L$53,NA())</f>
        <v>384</v>
      </c>
      <c r="G50" s="182" t="e">
        <f>NA()</f>
        <v>#N/A</v>
      </c>
      <c r="H50" s="182" t="e">
        <f>NA()</f>
        <v>#N/A</v>
      </c>
      <c r="I50" s="182">
        <f>IF(ISNUMBER('実質公債費比率（分子）の構造'!M$53),'実質公債費比率（分子）の構造'!M$53,NA())</f>
        <v>304</v>
      </c>
      <c r="J50" s="182" t="e">
        <f>NA()</f>
        <v>#N/A</v>
      </c>
      <c r="K50" s="182" t="e">
        <f>NA()</f>
        <v>#N/A</v>
      </c>
      <c r="L50" s="182">
        <f>IF(ISNUMBER('実質公債費比率（分子）の構造'!N$53),'実質公債費比率（分子）の構造'!N$53,NA())</f>
        <v>308</v>
      </c>
      <c r="M50" s="182" t="e">
        <f>NA()</f>
        <v>#N/A</v>
      </c>
      <c r="N50" s="182" t="e">
        <f>NA()</f>
        <v>#N/A</v>
      </c>
      <c r="O50" s="182">
        <f>IF(ISNUMBER('実質公債費比率（分子）の構造'!O$53),'実質公債費比率（分子）の構造'!O$53,NA())</f>
        <v>317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5473</v>
      </c>
      <c r="E56" s="181"/>
      <c r="F56" s="181"/>
      <c r="G56" s="181">
        <f>'将来負担比率（分子）の構造'!J$52</f>
        <v>5441</v>
      </c>
      <c r="H56" s="181"/>
      <c r="I56" s="181"/>
      <c r="J56" s="181">
        <f>'将来負担比率（分子）の構造'!K$52</f>
        <v>5483</v>
      </c>
      <c r="K56" s="181"/>
      <c r="L56" s="181"/>
      <c r="M56" s="181">
        <f>'将来負担比率（分子）の構造'!L$52</f>
        <v>5563</v>
      </c>
      <c r="N56" s="181"/>
      <c r="O56" s="181"/>
      <c r="P56" s="181">
        <f>'将来負担比率（分子）の構造'!M$52</f>
        <v>5532</v>
      </c>
    </row>
    <row r="57" spans="1:16" x14ac:dyDescent="0.15">
      <c r="A57" s="181" t="s">
        <v>42</v>
      </c>
      <c r="B57" s="181"/>
      <c r="C57" s="181"/>
      <c r="D57" s="181">
        <f>'将来負担比率（分子）の構造'!I$51</f>
        <v>1</v>
      </c>
      <c r="E57" s="181"/>
      <c r="F57" s="181"/>
      <c r="G57" s="181">
        <f>'将来負担比率（分子）の構造'!J$51</f>
        <v>1</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3456</v>
      </c>
      <c r="E58" s="181"/>
      <c r="F58" s="181"/>
      <c r="G58" s="181">
        <f>'将来負担比率（分子）の構造'!J$50</f>
        <v>2801</v>
      </c>
      <c r="H58" s="181"/>
      <c r="I58" s="181"/>
      <c r="J58" s="181">
        <f>'将来負担比率（分子）の構造'!K$50</f>
        <v>2704</v>
      </c>
      <c r="K58" s="181"/>
      <c r="L58" s="181"/>
      <c r="M58" s="181">
        <f>'将来負担比率（分子）の構造'!L$50</f>
        <v>2515</v>
      </c>
      <c r="N58" s="181"/>
      <c r="O58" s="181"/>
      <c r="P58" s="181">
        <f>'将来負担比率（分子）の構造'!M$50</f>
        <v>2517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f>'将来負担比率（分子）の構造'!J$46</f>
        <v>5</v>
      </c>
      <c r="F61" s="181"/>
      <c r="G61" s="181"/>
      <c r="H61" s="181">
        <f>'将来負担比率（分子）の構造'!K$46</f>
        <v>2</v>
      </c>
      <c r="I61" s="181"/>
      <c r="J61" s="181"/>
      <c r="K61" s="181" t="str">
        <f>'将来負担比率（分子）の構造'!L$46</f>
        <v>-</v>
      </c>
      <c r="L61" s="181"/>
      <c r="M61" s="181"/>
      <c r="N61" s="181">
        <f>'将来負担比率（分子）の構造'!M$46</f>
        <v>6</v>
      </c>
      <c r="O61" s="181"/>
      <c r="P61" s="181"/>
    </row>
    <row r="62" spans="1:16" x14ac:dyDescent="0.15">
      <c r="A62" s="181" t="s">
        <v>35</v>
      </c>
      <c r="B62" s="181">
        <f>'将来負担比率（分子）の構造'!I$45</f>
        <v>755</v>
      </c>
      <c r="C62" s="181"/>
      <c r="D62" s="181"/>
      <c r="E62" s="181">
        <f>'将来負担比率（分子）の構造'!J$45</f>
        <v>741</v>
      </c>
      <c r="F62" s="181"/>
      <c r="G62" s="181"/>
      <c r="H62" s="181">
        <f>'将来負担比率（分子）の構造'!K$45</f>
        <v>710</v>
      </c>
      <c r="I62" s="181"/>
      <c r="J62" s="181"/>
      <c r="K62" s="181">
        <f>'将来負担比率（分子）の構造'!L$45</f>
        <v>665</v>
      </c>
      <c r="L62" s="181"/>
      <c r="M62" s="181"/>
      <c r="N62" s="181">
        <f>'将来負担比率（分子）の構造'!M$45</f>
        <v>665</v>
      </c>
      <c r="O62" s="181"/>
      <c r="P62" s="181"/>
    </row>
    <row r="63" spans="1:16" x14ac:dyDescent="0.15">
      <c r="A63" s="181" t="s">
        <v>34</v>
      </c>
      <c r="B63" s="181">
        <f>'将来負担比率（分子）の構造'!I$44</f>
        <v>334</v>
      </c>
      <c r="C63" s="181"/>
      <c r="D63" s="181"/>
      <c r="E63" s="181">
        <f>'将来負担比率（分子）の構造'!J$44</f>
        <v>309</v>
      </c>
      <c r="F63" s="181"/>
      <c r="G63" s="181"/>
      <c r="H63" s="181">
        <f>'将来負担比率（分子）の構造'!K$44</f>
        <v>282</v>
      </c>
      <c r="I63" s="181"/>
      <c r="J63" s="181"/>
      <c r="K63" s="181">
        <f>'将来負担比率（分子）の構造'!L$44</f>
        <v>247</v>
      </c>
      <c r="L63" s="181"/>
      <c r="M63" s="181"/>
      <c r="N63" s="181">
        <f>'将来負担比率（分子）の構造'!M$44</f>
        <v>248</v>
      </c>
      <c r="O63" s="181"/>
      <c r="P63" s="181"/>
    </row>
    <row r="64" spans="1:16" x14ac:dyDescent="0.15">
      <c r="A64" s="181" t="s">
        <v>33</v>
      </c>
      <c r="B64" s="181">
        <f>'将来負担比率（分子）の構造'!I$43</f>
        <v>2475</v>
      </c>
      <c r="C64" s="181"/>
      <c r="D64" s="181"/>
      <c r="E64" s="181">
        <f>'将来負担比率（分子）の構造'!J$43</f>
        <v>2303</v>
      </c>
      <c r="F64" s="181"/>
      <c r="G64" s="181"/>
      <c r="H64" s="181">
        <f>'将来負担比率（分子）の構造'!K$43</f>
        <v>2186</v>
      </c>
      <c r="I64" s="181"/>
      <c r="J64" s="181"/>
      <c r="K64" s="181">
        <f>'将来負担比率（分子）の構造'!L$43</f>
        <v>2090</v>
      </c>
      <c r="L64" s="181"/>
      <c r="M64" s="181"/>
      <c r="N64" s="181">
        <f>'将来負担比率（分子）の構造'!M$43</f>
        <v>1989</v>
      </c>
      <c r="O64" s="181"/>
      <c r="P64" s="181"/>
    </row>
    <row r="65" spans="1:16" x14ac:dyDescent="0.15">
      <c r="A65" s="181" t="s">
        <v>32</v>
      </c>
      <c r="B65" s="181">
        <f>'将来負担比率（分子）の構造'!I$42</f>
        <v>118</v>
      </c>
      <c r="C65" s="181"/>
      <c r="D65" s="181"/>
      <c r="E65" s="181">
        <f>'将来負担比率（分子）の構造'!J$42</f>
        <v>107</v>
      </c>
      <c r="F65" s="181"/>
      <c r="G65" s="181"/>
      <c r="H65" s="181">
        <f>'将来負担比率（分子）の構造'!K$42</f>
        <v>96</v>
      </c>
      <c r="I65" s="181"/>
      <c r="J65" s="181"/>
      <c r="K65" s="181">
        <f>'将来負担比率（分子）の構造'!L$42</f>
        <v>85</v>
      </c>
      <c r="L65" s="181"/>
      <c r="M65" s="181"/>
      <c r="N65" s="181">
        <f>'将来負担比率（分子）の構造'!M$42</f>
        <v>73</v>
      </c>
      <c r="O65" s="181"/>
      <c r="P65" s="181"/>
    </row>
    <row r="66" spans="1:16" x14ac:dyDescent="0.15">
      <c r="A66" s="181" t="s">
        <v>31</v>
      </c>
      <c r="B66" s="181">
        <f>'将来負担比率（分子）の構造'!I$41</f>
        <v>4925</v>
      </c>
      <c r="C66" s="181"/>
      <c r="D66" s="181"/>
      <c r="E66" s="181">
        <f>'将来負担比率（分子）の構造'!J$41</f>
        <v>4351</v>
      </c>
      <c r="F66" s="181"/>
      <c r="G66" s="181"/>
      <c r="H66" s="181">
        <f>'将来負担比率（分子）の構造'!K$41</f>
        <v>4473</v>
      </c>
      <c r="I66" s="181"/>
      <c r="J66" s="181"/>
      <c r="K66" s="181">
        <f>'将来負担比率（分子）の構造'!L$41</f>
        <v>4623</v>
      </c>
      <c r="L66" s="181"/>
      <c r="M66" s="181"/>
      <c r="N66" s="181">
        <f>'将来負担比率（分子）の構造'!M$41</f>
        <v>5048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2306</v>
      </c>
      <c r="C72" s="185">
        <f>基金残高に係る経年分析!G55</f>
        <v>2142</v>
      </c>
      <c r="D72" s="185">
        <f>基金残高に係る経年分析!H55</f>
        <v>2135</v>
      </c>
    </row>
    <row r="73" spans="1:16" x14ac:dyDescent="0.15">
      <c r="A73" s="184" t="s">
        <v>78</v>
      </c>
      <c r="B73" s="185">
        <f>基金残高に係る経年分析!F56</f>
        <v>32</v>
      </c>
      <c r="C73" s="185">
        <f>基金残高に係る経年分析!G56</f>
        <v>32</v>
      </c>
      <c r="D73" s="185">
        <f>基金残高に係る経年分析!H56</f>
        <v>32</v>
      </c>
    </row>
    <row r="74" spans="1:16" x14ac:dyDescent="0.15">
      <c r="A74" s="184" t="s">
        <v>79</v>
      </c>
      <c r="B74" s="185">
        <f>基金残高に係る経年分析!F57</f>
        <v>174</v>
      </c>
      <c r="C74" s="185">
        <f>基金残高に係る経年分析!G57</f>
        <v>165</v>
      </c>
      <c r="D74" s="185">
        <f>基金残高に係る経年分析!H57</f>
        <v>151</v>
      </c>
    </row>
  </sheetData>
  <sheetProtection algorithmName="SHA-512" hashValue="NvUlz+P9ZVW+IpeH5q78snsCeGjUbyG8l3NGn4G63lDXBMGF8gOBIBumKVBorlq6Q7/9g1Ytw6lW4i0PHmM6Ow==" saltValue="41+BnXP5nMBFzyS0osBJ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2631079</v>
      </c>
      <c r="S5" s="675"/>
      <c r="T5" s="675"/>
      <c r="U5" s="675"/>
      <c r="V5" s="675"/>
      <c r="W5" s="675"/>
      <c r="X5" s="675"/>
      <c r="Y5" s="676"/>
      <c r="Z5" s="677">
        <v>24.8</v>
      </c>
      <c r="AA5" s="677"/>
      <c r="AB5" s="677"/>
      <c r="AC5" s="677"/>
      <c r="AD5" s="678">
        <v>2631079</v>
      </c>
      <c r="AE5" s="678"/>
      <c r="AF5" s="678"/>
      <c r="AG5" s="678"/>
      <c r="AH5" s="678"/>
      <c r="AI5" s="678"/>
      <c r="AJ5" s="678"/>
      <c r="AK5" s="678"/>
      <c r="AL5" s="679">
        <v>61.2</v>
      </c>
      <c r="AM5" s="680"/>
      <c r="AN5" s="680"/>
      <c r="AO5" s="681"/>
      <c r="AP5" s="671" t="s">
        <v>225</v>
      </c>
      <c r="AQ5" s="672"/>
      <c r="AR5" s="672"/>
      <c r="AS5" s="672"/>
      <c r="AT5" s="672"/>
      <c r="AU5" s="672"/>
      <c r="AV5" s="672"/>
      <c r="AW5" s="672"/>
      <c r="AX5" s="672"/>
      <c r="AY5" s="672"/>
      <c r="AZ5" s="672"/>
      <c r="BA5" s="672"/>
      <c r="BB5" s="672"/>
      <c r="BC5" s="672"/>
      <c r="BD5" s="672"/>
      <c r="BE5" s="672"/>
      <c r="BF5" s="673"/>
      <c r="BG5" s="685">
        <v>2625147</v>
      </c>
      <c r="BH5" s="686"/>
      <c r="BI5" s="686"/>
      <c r="BJ5" s="686"/>
      <c r="BK5" s="686"/>
      <c r="BL5" s="686"/>
      <c r="BM5" s="686"/>
      <c r="BN5" s="687"/>
      <c r="BO5" s="688">
        <v>99.8</v>
      </c>
      <c r="BP5" s="688"/>
      <c r="BQ5" s="688"/>
      <c r="BR5" s="688"/>
      <c r="BS5" s="689">
        <v>28072</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89730</v>
      </c>
      <c r="S6" s="686"/>
      <c r="T6" s="686"/>
      <c r="U6" s="686"/>
      <c r="V6" s="686"/>
      <c r="W6" s="686"/>
      <c r="X6" s="686"/>
      <c r="Y6" s="687"/>
      <c r="Z6" s="688">
        <v>0.8</v>
      </c>
      <c r="AA6" s="688"/>
      <c r="AB6" s="688"/>
      <c r="AC6" s="688"/>
      <c r="AD6" s="689">
        <v>89730</v>
      </c>
      <c r="AE6" s="689"/>
      <c r="AF6" s="689"/>
      <c r="AG6" s="689"/>
      <c r="AH6" s="689"/>
      <c r="AI6" s="689"/>
      <c r="AJ6" s="689"/>
      <c r="AK6" s="689"/>
      <c r="AL6" s="690">
        <v>2.1</v>
      </c>
      <c r="AM6" s="691"/>
      <c r="AN6" s="691"/>
      <c r="AO6" s="692"/>
      <c r="AP6" s="682" t="s">
        <v>230</v>
      </c>
      <c r="AQ6" s="683"/>
      <c r="AR6" s="683"/>
      <c r="AS6" s="683"/>
      <c r="AT6" s="683"/>
      <c r="AU6" s="683"/>
      <c r="AV6" s="683"/>
      <c r="AW6" s="683"/>
      <c r="AX6" s="683"/>
      <c r="AY6" s="683"/>
      <c r="AZ6" s="683"/>
      <c r="BA6" s="683"/>
      <c r="BB6" s="683"/>
      <c r="BC6" s="683"/>
      <c r="BD6" s="683"/>
      <c r="BE6" s="683"/>
      <c r="BF6" s="684"/>
      <c r="BG6" s="685">
        <v>2625147</v>
      </c>
      <c r="BH6" s="686"/>
      <c r="BI6" s="686"/>
      <c r="BJ6" s="686"/>
      <c r="BK6" s="686"/>
      <c r="BL6" s="686"/>
      <c r="BM6" s="686"/>
      <c r="BN6" s="687"/>
      <c r="BO6" s="688">
        <v>99.8</v>
      </c>
      <c r="BP6" s="688"/>
      <c r="BQ6" s="688"/>
      <c r="BR6" s="688"/>
      <c r="BS6" s="689">
        <v>28072</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83013</v>
      </c>
      <c r="CS6" s="686"/>
      <c r="CT6" s="686"/>
      <c r="CU6" s="686"/>
      <c r="CV6" s="686"/>
      <c r="CW6" s="686"/>
      <c r="CX6" s="686"/>
      <c r="CY6" s="687"/>
      <c r="CZ6" s="679">
        <v>0.8</v>
      </c>
      <c r="DA6" s="680"/>
      <c r="DB6" s="680"/>
      <c r="DC6" s="699"/>
      <c r="DD6" s="694" t="s">
        <v>145</v>
      </c>
      <c r="DE6" s="686"/>
      <c r="DF6" s="686"/>
      <c r="DG6" s="686"/>
      <c r="DH6" s="686"/>
      <c r="DI6" s="686"/>
      <c r="DJ6" s="686"/>
      <c r="DK6" s="686"/>
      <c r="DL6" s="686"/>
      <c r="DM6" s="686"/>
      <c r="DN6" s="686"/>
      <c r="DO6" s="686"/>
      <c r="DP6" s="687"/>
      <c r="DQ6" s="694">
        <v>83013</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2405</v>
      </c>
      <c r="S7" s="686"/>
      <c r="T7" s="686"/>
      <c r="U7" s="686"/>
      <c r="V7" s="686"/>
      <c r="W7" s="686"/>
      <c r="X7" s="686"/>
      <c r="Y7" s="687"/>
      <c r="Z7" s="688">
        <v>0</v>
      </c>
      <c r="AA7" s="688"/>
      <c r="AB7" s="688"/>
      <c r="AC7" s="688"/>
      <c r="AD7" s="689">
        <v>2405</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1236240</v>
      </c>
      <c r="BH7" s="686"/>
      <c r="BI7" s="686"/>
      <c r="BJ7" s="686"/>
      <c r="BK7" s="686"/>
      <c r="BL7" s="686"/>
      <c r="BM7" s="686"/>
      <c r="BN7" s="687"/>
      <c r="BO7" s="688">
        <v>47</v>
      </c>
      <c r="BP7" s="688"/>
      <c r="BQ7" s="688"/>
      <c r="BR7" s="688"/>
      <c r="BS7" s="689">
        <v>28072</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3077964</v>
      </c>
      <c r="CS7" s="686"/>
      <c r="CT7" s="686"/>
      <c r="CU7" s="686"/>
      <c r="CV7" s="686"/>
      <c r="CW7" s="686"/>
      <c r="CX7" s="686"/>
      <c r="CY7" s="687"/>
      <c r="CZ7" s="688">
        <v>29.4</v>
      </c>
      <c r="DA7" s="688"/>
      <c r="DB7" s="688"/>
      <c r="DC7" s="688"/>
      <c r="DD7" s="694">
        <v>77973</v>
      </c>
      <c r="DE7" s="686"/>
      <c r="DF7" s="686"/>
      <c r="DG7" s="686"/>
      <c r="DH7" s="686"/>
      <c r="DI7" s="686"/>
      <c r="DJ7" s="686"/>
      <c r="DK7" s="686"/>
      <c r="DL7" s="686"/>
      <c r="DM7" s="686"/>
      <c r="DN7" s="686"/>
      <c r="DO7" s="686"/>
      <c r="DP7" s="687"/>
      <c r="DQ7" s="694">
        <v>762149</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10362</v>
      </c>
      <c r="S8" s="686"/>
      <c r="T8" s="686"/>
      <c r="U8" s="686"/>
      <c r="V8" s="686"/>
      <c r="W8" s="686"/>
      <c r="X8" s="686"/>
      <c r="Y8" s="687"/>
      <c r="Z8" s="688">
        <v>0.1</v>
      </c>
      <c r="AA8" s="688"/>
      <c r="AB8" s="688"/>
      <c r="AC8" s="688"/>
      <c r="AD8" s="689">
        <v>10362</v>
      </c>
      <c r="AE8" s="689"/>
      <c r="AF8" s="689"/>
      <c r="AG8" s="689"/>
      <c r="AH8" s="689"/>
      <c r="AI8" s="689"/>
      <c r="AJ8" s="689"/>
      <c r="AK8" s="689"/>
      <c r="AL8" s="690">
        <v>0.2</v>
      </c>
      <c r="AM8" s="691"/>
      <c r="AN8" s="691"/>
      <c r="AO8" s="692"/>
      <c r="AP8" s="682" t="s">
        <v>236</v>
      </c>
      <c r="AQ8" s="683"/>
      <c r="AR8" s="683"/>
      <c r="AS8" s="683"/>
      <c r="AT8" s="683"/>
      <c r="AU8" s="683"/>
      <c r="AV8" s="683"/>
      <c r="AW8" s="683"/>
      <c r="AX8" s="683"/>
      <c r="AY8" s="683"/>
      <c r="AZ8" s="683"/>
      <c r="BA8" s="683"/>
      <c r="BB8" s="683"/>
      <c r="BC8" s="683"/>
      <c r="BD8" s="683"/>
      <c r="BE8" s="683"/>
      <c r="BF8" s="684"/>
      <c r="BG8" s="685">
        <v>39629</v>
      </c>
      <c r="BH8" s="686"/>
      <c r="BI8" s="686"/>
      <c r="BJ8" s="686"/>
      <c r="BK8" s="686"/>
      <c r="BL8" s="686"/>
      <c r="BM8" s="686"/>
      <c r="BN8" s="687"/>
      <c r="BO8" s="688">
        <v>1.5</v>
      </c>
      <c r="BP8" s="688"/>
      <c r="BQ8" s="688"/>
      <c r="BR8" s="688"/>
      <c r="BS8" s="694" t="s">
        <v>144</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2886716</v>
      </c>
      <c r="CS8" s="686"/>
      <c r="CT8" s="686"/>
      <c r="CU8" s="686"/>
      <c r="CV8" s="686"/>
      <c r="CW8" s="686"/>
      <c r="CX8" s="686"/>
      <c r="CY8" s="687"/>
      <c r="CZ8" s="688">
        <v>27.6</v>
      </c>
      <c r="DA8" s="688"/>
      <c r="DB8" s="688"/>
      <c r="DC8" s="688"/>
      <c r="DD8" s="694">
        <v>38520</v>
      </c>
      <c r="DE8" s="686"/>
      <c r="DF8" s="686"/>
      <c r="DG8" s="686"/>
      <c r="DH8" s="686"/>
      <c r="DI8" s="686"/>
      <c r="DJ8" s="686"/>
      <c r="DK8" s="686"/>
      <c r="DL8" s="686"/>
      <c r="DM8" s="686"/>
      <c r="DN8" s="686"/>
      <c r="DO8" s="686"/>
      <c r="DP8" s="687"/>
      <c r="DQ8" s="694">
        <v>1260446</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12674</v>
      </c>
      <c r="S9" s="686"/>
      <c r="T9" s="686"/>
      <c r="U9" s="686"/>
      <c r="V9" s="686"/>
      <c r="W9" s="686"/>
      <c r="X9" s="686"/>
      <c r="Y9" s="687"/>
      <c r="Z9" s="688">
        <v>0.1</v>
      </c>
      <c r="AA9" s="688"/>
      <c r="AB9" s="688"/>
      <c r="AC9" s="688"/>
      <c r="AD9" s="689">
        <v>12674</v>
      </c>
      <c r="AE9" s="689"/>
      <c r="AF9" s="689"/>
      <c r="AG9" s="689"/>
      <c r="AH9" s="689"/>
      <c r="AI9" s="689"/>
      <c r="AJ9" s="689"/>
      <c r="AK9" s="689"/>
      <c r="AL9" s="690">
        <v>0.3</v>
      </c>
      <c r="AM9" s="691"/>
      <c r="AN9" s="691"/>
      <c r="AO9" s="692"/>
      <c r="AP9" s="682" t="s">
        <v>239</v>
      </c>
      <c r="AQ9" s="683"/>
      <c r="AR9" s="683"/>
      <c r="AS9" s="683"/>
      <c r="AT9" s="683"/>
      <c r="AU9" s="683"/>
      <c r="AV9" s="683"/>
      <c r="AW9" s="683"/>
      <c r="AX9" s="683"/>
      <c r="AY9" s="683"/>
      <c r="AZ9" s="683"/>
      <c r="BA9" s="683"/>
      <c r="BB9" s="683"/>
      <c r="BC9" s="683"/>
      <c r="BD9" s="683"/>
      <c r="BE9" s="683"/>
      <c r="BF9" s="684"/>
      <c r="BG9" s="685">
        <v>1060594</v>
      </c>
      <c r="BH9" s="686"/>
      <c r="BI9" s="686"/>
      <c r="BJ9" s="686"/>
      <c r="BK9" s="686"/>
      <c r="BL9" s="686"/>
      <c r="BM9" s="686"/>
      <c r="BN9" s="687"/>
      <c r="BO9" s="688">
        <v>40.299999999999997</v>
      </c>
      <c r="BP9" s="688"/>
      <c r="BQ9" s="688"/>
      <c r="BR9" s="688"/>
      <c r="BS9" s="694" t="s">
        <v>145</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520632</v>
      </c>
      <c r="CS9" s="686"/>
      <c r="CT9" s="686"/>
      <c r="CU9" s="686"/>
      <c r="CV9" s="686"/>
      <c r="CW9" s="686"/>
      <c r="CX9" s="686"/>
      <c r="CY9" s="687"/>
      <c r="CZ9" s="688">
        <v>5</v>
      </c>
      <c r="DA9" s="688"/>
      <c r="DB9" s="688"/>
      <c r="DC9" s="688"/>
      <c r="DD9" s="694">
        <v>9314</v>
      </c>
      <c r="DE9" s="686"/>
      <c r="DF9" s="686"/>
      <c r="DG9" s="686"/>
      <c r="DH9" s="686"/>
      <c r="DI9" s="686"/>
      <c r="DJ9" s="686"/>
      <c r="DK9" s="686"/>
      <c r="DL9" s="686"/>
      <c r="DM9" s="686"/>
      <c r="DN9" s="686"/>
      <c r="DO9" s="686"/>
      <c r="DP9" s="687"/>
      <c r="DQ9" s="694">
        <v>498779</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242</v>
      </c>
      <c r="S10" s="686"/>
      <c r="T10" s="686"/>
      <c r="U10" s="686"/>
      <c r="V10" s="686"/>
      <c r="W10" s="686"/>
      <c r="X10" s="686"/>
      <c r="Y10" s="687"/>
      <c r="Z10" s="688" t="s">
        <v>144</v>
      </c>
      <c r="AA10" s="688"/>
      <c r="AB10" s="688"/>
      <c r="AC10" s="688"/>
      <c r="AD10" s="689" t="s">
        <v>145</v>
      </c>
      <c r="AE10" s="689"/>
      <c r="AF10" s="689"/>
      <c r="AG10" s="689"/>
      <c r="AH10" s="689"/>
      <c r="AI10" s="689"/>
      <c r="AJ10" s="689"/>
      <c r="AK10" s="689"/>
      <c r="AL10" s="690" t="s">
        <v>145</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58239</v>
      </c>
      <c r="BH10" s="686"/>
      <c r="BI10" s="686"/>
      <c r="BJ10" s="686"/>
      <c r="BK10" s="686"/>
      <c r="BL10" s="686"/>
      <c r="BM10" s="686"/>
      <c r="BN10" s="687"/>
      <c r="BO10" s="688">
        <v>2.2000000000000002</v>
      </c>
      <c r="BP10" s="688"/>
      <c r="BQ10" s="688"/>
      <c r="BR10" s="688"/>
      <c r="BS10" s="694">
        <v>9952</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18007</v>
      </c>
      <c r="CS10" s="686"/>
      <c r="CT10" s="686"/>
      <c r="CU10" s="686"/>
      <c r="CV10" s="686"/>
      <c r="CW10" s="686"/>
      <c r="CX10" s="686"/>
      <c r="CY10" s="687"/>
      <c r="CZ10" s="688">
        <v>0.2</v>
      </c>
      <c r="DA10" s="688"/>
      <c r="DB10" s="688"/>
      <c r="DC10" s="688"/>
      <c r="DD10" s="694" t="s">
        <v>145</v>
      </c>
      <c r="DE10" s="686"/>
      <c r="DF10" s="686"/>
      <c r="DG10" s="686"/>
      <c r="DH10" s="686"/>
      <c r="DI10" s="686"/>
      <c r="DJ10" s="686"/>
      <c r="DK10" s="686"/>
      <c r="DL10" s="686"/>
      <c r="DM10" s="686"/>
      <c r="DN10" s="686"/>
      <c r="DO10" s="686"/>
      <c r="DP10" s="687"/>
      <c r="DQ10" s="694">
        <v>13007</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435654</v>
      </c>
      <c r="S11" s="686"/>
      <c r="T11" s="686"/>
      <c r="U11" s="686"/>
      <c r="V11" s="686"/>
      <c r="W11" s="686"/>
      <c r="X11" s="686"/>
      <c r="Y11" s="687"/>
      <c r="Z11" s="690">
        <v>4.0999999999999996</v>
      </c>
      <c r="AA11" s="691"/>
      <c r="AB11" s="691"/>
      <c r="AC11" s="703"/>
      <c r="AD11" s="694">
        <v>435654</v>
      </c>
      <c r="AE11" s="686"/>
      <c r="AF11" s="686"/>
      <c r="AG11" s="686"/>
      <c r="AH11" s="686"/>
      <c r="AI11" s="686"/>
      <c r="AJ11" s="686"/>
      <c r="AK11" s="687"/>
      <c r="AL11" s="690">
        <v>10.1</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77778</v>
      </c>
      <c r="BH11" s="686"/>
      <c r="BI11" s="686"/>
      <c r="BJ11" s="686"/>
      <c r="BK11" s="686"/>
      <c r="BL11" s="686"/>
      <c r="BM11" s="686"/>
      <c r="BN11" s="687"/>
      <c r="BO11" s="688">
        <v>3</v>
      </c>
      <c r="BP11" s="688"/>
      <c r="BQ11" s="688"/>
      <c r="BR11" s="688"/>
      <c r="BS11" s="694">
        <v>18120</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292129</v>
      </c>
      <c r="CS11" s="686"/>
      <c r="CT11" s="686"/>
      <c r="CU11" s="686"/>
      <c r="CV11" s="686"/>
      <c r="CW11" s="686"/>
      <c r="CX11" s="686"/>
      <c r="CY11" s="687"/>
      <c r="CZ11" s="688">
        <v>2.8</v>
      </c>
      <c r="DA11" s="688"/>
      <c r="DB11" s="688"/>
      <c r="DC11" s="688"/>
      <c r="DD11" s="694">
        <v>54904</v>
      </c>
      <c r="DE11" s="686"/>
      <c r="DF11" s="686"/>
      <c r="DG11" s="686"/>
      <c r="DH11" s="686"/>
      <c r="DI11" s="686"/>
      <c r="DJ11" s="686"/>
      <c r="DK11" s="686"/>
      <c r="DL11" s="686"/>
      <c r="DM11" s="686"/>
      <c r="DN11" s="686"/>
      <c r="DO11" s="686"/>
      <c r="DP11" s="687"/>
      <c r="DQ11" s="694">
        <v>213174</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1290</v>
      </c>
      <c r="S12" s="686"/>
      <c r="T12" s="686"/>
      <c r="U12" s="686"/>
      <c r="V12" s="686"/>
      <c r="W12" s="686"/>
      <c r="X12" s="686"/>
      <c r="Y12" s="687"/>
      <c r="Z12" s="688">
        <v>0</v>
      </c>
      <c r="AA12" s="688"/>
      <c r="AB12" s="688"/>
      <c r="AC12" s="688"/>
      <c r="AD12" s="689">
        <v>1290</v>
      </c>
      <c r="AE12" s="689"/>
      <c r="AF12" s="689"/>
      <c r="AG12" s="689"/>
      <c r="AH12" s="689"/>
      <c r="AI12" s="689"/>
      <c r="AJ12" s="689"/>
      <c r="AK12" s="689"/>
      <c r="AL12" s="690">
        <v>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1158644</v>
      </c>
      <c r="BH12" s="686"/>
      <c r="BI12" s="686"/>
      <c r="BJ12" s="686"/>
      <c r="BK12" s="686"/>
      <c r="BL12" s="686"/>
      <c r="BM12" s="686"/>
      <c r="BN12" s="687"/>
      <c r="BO12" s="688">
        <v>44</v>
      </c>
      <c r="BP12" s="688"/>
      <c r="BQ12" s="688"/>
      <c r="BR12" s="688"/>
      <c r="BS12" s="694" t="s">
        <v>242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152454</v>
      </c>
      <c r="CS12" s="686"/>
      <c r="CT12" s="686"/>
      <c r="CU12" s="686"/>
      <c r="CV12" s="686"/>
      <c r="CW12" s="686"/>
      <c r="CX12" s="686"/>
      <c r="CY12" s="687"/>
      <c r="CZ12" s="688">
        <v>1.5</v>
      </c>
      <c r="DA12" s="688"/>
      <c r="DB12" s="688"/>
      <c r="DC12" s="688"/>
      <c r="DD12" s="694">
        <v>2009</v>
      </c>
      <c r="DE12" s="686"/>
      <c r="DF12" s="686"/>
      <c r="DG12" s="686"/>
      <c r="DH12" s="686"/>
      <c r="DI12" s="686"/>
      <c r="DJ12" s="686"/>
      <c r="DK12" s="686"/>
      <c r="DL12" s="686"/>
      <c r="DM12" s="686"/>
      <c r="DN12" s="686"/>
      <c r="DO12" s="686"/>
      <c r="DP12" s="687"/>
      <c r="DQ12" s="694">
        <v>149771</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242</v>
      </c>
      <c r="S13" s="686"/>
      <c r="T13" s="686"/>
      <c r="U13" s="686"/>
      <c r="V13" s="686"/>
      <c r="W13" s="686"/>
      <c r="X13" s="686"/>
      <c r="Y13" s="687"/>
      <c r="Z13" s="688" t="s">
        <v>145</v>
      </c>
      <c r="AA13" s="688"/>
      <c r="AB13" s="688"/>
      <c r="AC13" s="688"/>
      <c r="AD13" s="689" t="s">
        <v>145</v>
      </c>
      <c r="AE13" s="689"/>
      <c r="AF13" s="689"/>
      <c r="AG13" s="689"/>
      <c r="AH13" s="689"/>
      <c r="AI13" s="689"/>
      <c r="AJ13" s="689"/>
      <c r="AK13" s="689"/>
      <c r="AL13" s="690" t="s">
        <v>145</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1157209</v>
      </c>
      <c r="BH13" s="686"/>
      <c r="BI13" s="686"/>
      <c r="BJ13" s="686"/>
      <c r="BK13" s="686"/>
      <c r="BL13" s="686"/>
      <c r="BM13" s="686"/>
      <c r="BN13" s="687"/>
      <c r="BO13" s="688">
        <v>44</v>
      </c>
      <c r="BP13" s="688"/>
      <c r="BQ13" s="688"/>
      <c r="BR13" s="688"/>
      <c r="BS13" s="694" t="s">
        <v>145</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871329</v>
      </c>
      <c r="CS13" s="686"/>
      <c r="CT13" s="686"/>
      <c r="CU13" s="686"/>
      <c r="CV13" s="686"/>
      <c r="CW13" s="686"/>
      <c r="CX13" s="686"/>
      <c r="CY13" s="687"/>
      <c r="CZ13" s="688">
        <v>8.3000000000000007</v>
      </c>
      <c r="DA13" s="688"/>
      <c r="DB13" s="688"/>
      <c r="DC13" s="688"/>
      <c r="DD13" s="694">
        <v>563621</v>
      </c>
      <c r="DE13" s="686"/>
      <c r="DF13" s="686"/>
      <c r="DG13" s="686"/>
      <c r="DH13" s="686"/>
      <c r="DI13" s="686"/>
      <c r="DJ13" s="686"/>
      <c r="DK13" s="686"/>
      <c r="DL13" s="686"/>
      <c r="DM13" s="686"/>
      <c r="DN13" s="686"/>
      <c r="DO13" s="686"/>
      <c r="DP13" s="687"/>
      <c r="DQ13" s="694">
        <v>406920</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242</v>
      </c>
      <c r="S14" s="686"/>
      <c r="T14" s="686"/>
      <c r="U14" s="686"/>
      <c r="V14" s="686"/>
      <c r="W14" s="686"/>
      <c r="X14" s="686"/>
      <c r="Y14" s="687"/>
      <c r="Z14" s="688" t="s">
        <v>145</v>
      </c>
      <c r="AA14" s="688"/>
      <c r="AB14" s="688"/>
      <c r="AC14" s="688"/>
      <c r="AD14" s="689" t="s">
        <v>242</v>
      </c>
      <c r="AE14" s="689"/>
      <c r="AF14" s="689"/>
      <c r="AG14" s="689"/>
      <c r="AH14" s="689"/>
      <c r="AI14" s="689"/>
      <c r="AJ14" s="689"/>
      <c r="AK14" s="689"/>
      <c r="AL14" s="690" t="s">
        <v>145</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79818</v>
      </c>
      <c r="BH14" s="686"/>
      <c r="BI14" s="686"/>
      <c r="BJ14" s="686"/>
      <c r="BK14" s="686"/>
      <c r="BL14" s="686"/>
      <c r="BM14" s="686"/>
      <c r="BN14" s="687"/>
      <c r="BO14" s="688">
        <v>3</v>
      </c>
      <c r="BP14" s="688"/>
      <c r="BQ14" s="688"/>
      <c r="BR14" s="688"/>
      <c r="BS14" s="694" t="s">
        <v>145</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612318</v>
      </c>
      <c r="CS14" s="686"/>
      <c r="CT14" s="686"/>
      <c r="CU14" s="686"/>
      <c r="CV14" s="686"/>
      <c r="CW14" s="686"/>
      <c r="CX14" s="686"/>
      <c r="CY14" s="687"/>
      <c r="CZ14" s="688">
        <v>5.8</v>
      </c>
      <c r="DA14" s="688"/>
      <c r="DB14" s="688"/>
      <c r="DC14" s="688"/>
      <c r="DD14" s="694">
        <v>248008</v>
      </c>
      <c r="DE14" s="686"/>
      <c r="DF14" s="686"/>
      <c r="DG14" s="686"/>
      <c r="DH14" s="686"/>
      <c r="DI14" s="686"/>
      <c r="DJ14" s="686"/>
      <c r="DK14" s="686"/>
      <c r="DL14" s="686"/>
      <c r="DM14" s="686"/>
      <c r="DN14" s="686"/>
      <c r="DO14" s="686"/>
      <c r="DP14" s="687"/>
      <c r="DQ14" s="694">
        <v>374773</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145</v>
      </c>
      <c r="S15" s="686"/>
      <c r="T15" s="686"/>
      <c r="U15" s="686"/>
      <c r="V15" s="686"/>
      <c r="W15" s="686"/>
      <c r="X15" s="686"/>
      <c r="Y15" s="687"/>
      <c r="Z15" s="688" t="s">
        <v>145</v>
      </c>
      <c r="AA15" s="688"/>
      <c r="AB15" s="688"/>
      <c r="AC15" s="688"/>
      <c r="AD15" s="689" t="s">
        <v>145</v>
      </c>
      <c r="AE15" s="689"/>
      <c r="AF15" s="689"/>
      <c r="AG15" s="689"/>
      <c r="AH15" s="689"/>
      <c r="AI15" s="689"/>
      <c r="AJ15" s="689"/>
      <c r="AK15" s="689"/>
      <c r="AL15" s="690" t="s">
        <v>145</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150445</v>
      </c>
      <c r="BH15" s="686"/>
      <c r="BI15" s="686"/>
      <c r="BJ15" s="686"/>
      <c r="BK15" s="686"/>
      <c r="BL15" s="686"/>
      <c r="BM15" s="686"/>
      <c r="BN15" s="687"/>
      <c r="BO15" s="688">
        <v>5.7</v>
      </c>
      <c r="BP15" s="688"/>
      <c r="BQ15" s="688"/>
      <c r="BR15" s="688"/>
      <c r="BS15" s="694" t="s">
        <v>145</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1468794</v>
      </c>
      <c r="CS15" s="686"/>
      <c r="CT15" s="686"/>
      <c r="CU15" s="686"/>
      <c r="CV15" s="686"/>
      <c r="CW15" s="686"/>
      <c r="CX15" s="686"/>
      <c r="CY15" s="687"/>
      <c r="CZ15" s="688">
        <v>14</v>
      </c>
      <c r="DA15" s="688"/>
      <c r="DB15" s="688"/>
      <c r="DC15" s="688"/>
      <c r="DD15" s="694">
        <v>631402</v>
      </c>
      <c r="DE15" s="686"/>
      <c r="DF15" s="686"/>
      <c r="DG15" s="686"/>
      <c r="DH15" s="686"/>
      <c r="DI15" s="686"/>
      <c r="DJ15" s="686"/>
      <c r="DK15" s="686"/>
      <c r="DL15" s="686"/>
      <c r="DM15" s="686"/>
      <c r="DN15" s="686"/>
      <c r="DO15" s="686"/>
      <c r="DP15" s="687"/>
      <c r="DQ15" s="694">
        <v>659291</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8453</v>
      </c>
      <c r="S16" s="686"/>
      <c r="T16" s="686"/>
      <c r="U16" s="686"/>
      <c r="V16" s="686"/>
      <c r="W16" s="686"/>
      <c r="X16" s="686"/>
      <c r="Y16" s="687"/>
      <c r="Z16" s="688">
        <v>0.1</v>
      </c>
      <c r="AA16" s="688"/>
      <c r="AB16" s="688"/>
      <c r="AC16" s="688"/>
      <c r="AD16" s="689">
        <v>8453</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145</v>
      </c>
      <c r="BH16" s="686"/>
      <c r="BI16" s="686"/>
      <c r="BJ16" s="686"/>
      <c r="BK16" s="686"/>
      <c r="BL16" s="686"/>
      <c r="BM16" s="686"/>
      <c r="BN16" s="687"/>
      <c r="BO16" s="688" t="s">
        <v>242</v>
      </c>
      <c r="BP16" s="688"/>
      <c r="BQ16" s="688"/>
      <c r="BR16" s="688"/>
      <c r="BS16" s="694" t="s">
        <v>145</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145</v>
      </c>
      <c r="CS16" s="686"/>
      <c r="CT16" s="686"/>
      <c r="CU16" s="686"/>
      <c r="CV16" s="686"/>
      <c r="CW16" s="686"/>
      <c r="CX16" s="686"/>
      <c r="CY16" s="687"/>
      <c r="CZ16" s="688" t="s">
        <v>242</v>
      </c>
      <c r="DA16" s="688"/>
      <c r="DB16" s="688"/>
      <c r="DC16" s="688"/>
      <c r="DD16" s="694" t="s">
        <v>242</v>
      </c>
      <c r="DE16" s="686"/>
      <c r="DF16" s="686"/>
      <c r="DG16" s="686"/>
      <c r="DH16" s="686"/>
      <c r="DI16" s="686"/>
      <c r="DJ16" s="686"/>
      <c r="DK16" s="686"/>
      <c r="DL16" s="686"/>
      <c r="DM16" s="686"/>
      <c r="DN16" s="686"/>
      <c r="DO16" s="686"/>
      <c r="DP16" s="687"/>
      <c r="DQ16" s="694" t="s">
        <v>145</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9018</v>
      </c>
      <c r="S17" s="686"/>
      <c r="T17" s="686"/>
      <c r="U17" s="686"/>
      <c r="V17" s="686"/>
      <c r="W17" s="686"/>
      <c r="X17" s="686"/>
      <c r="Y17" s="687"/>
      <c r="Z17" s="688">
        <v>0.1</v>
      </c>
      <c r="AA17" s="688"/>
      <c r="AB17" s="688"/>
      <c r="AC17" s="688"/>
      <c r="AD17" s="689">
        <v>9018</v>
      </c>
      <c r="AE17" s="689"/>
      <c r="AF17" s="689"/>
      <c r="AG17" s="689"/>
      <c r="AH17" s="689"/>
      <c r="AI17" s="689"/>
      <c r="AJ17" s="689"/>
      <c r="AK17" s="689"/>
      <c r="AL17" s="690">
        <v>0.2</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145</v>
      </c>
      <c r="BH17" s="686"/>
      <c r="BI17" s="686"/>
      <c r="BJ17" s="686"/>
      <c r="BK17" s="686"/>
      <c r="BL17" s="686"/>
      <c r="BM17" s="686"/>
      <c r="BN17" s="687"/>
      <c r="BO17" s="688" t="s">
        <v>242</v>
      </c>
      <c r="BP17" s="688"/>
      <c r="BQ17" s="688"/>
      <c r="BR17" s="688"/>
      <c r="BS17" s="694" t="s">
        <v>145</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493720</v>
      </c>
      <c r="CS17" s="686"/>
      <c r="CT17" s="686"/>
      <c r="CU17" s="686"/>
      <c r="CV17" s="686"/>
      <c r="CW17" s="686"/>
      <c r="CX17" s="686"/>
      <c r="CY17" s="687"/>
      <c r="CZ17" s="688">
        <v>4.7</v>
      </c>
      <c r="DA17" s="688"/>
      <c r="DB17" s="688"/>
      <c r="DC17" s="688"/>
      <c r="DD17" s="694" t="s">
        <v>145</v>
      </c>
      <c r="DE17" s="686"/>
      <c r="DF17" s="686"/>
      <c r="DG17" s="686"/>
      <c r="DH17" s="686"/>
      <c r="DI17" s="686"/>
      <c r="DJ17" s="686"/>
      <c r="DK17" s="686"/>
      <c r="DL17" s="686"/>
      <c r="DM17" s="686"/>
      <c r="DN17" s="686"/>
      <c r="DO17" s="686"/>
      <c r="DP17" s="687"/>
      <c r="DQ17" s="694">
        <v>493720</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43211</v>
      </c>
      <c r="S18" s="686"/>
      <c r="T18" s="686"/>
      <c r="U18" s="686"/>
      <c r="V18" s="686"/>
      <c r="W18" s="686"/>
      <c r="X18" s="686"/>
      <c r="Y18" s="687"/>
      <c r="Z18" s="688">
        <v>0.4</v>
      </c>
      <c r="AA18" s="688"/>
      <c r="AB18" s="688"/>
      <c r="AC18" s="688"/>
      <c r="AD18" s="689">
        <v>43211</v>
      </c>
      <c r="AE18" s="689"/>
      <c r="AF18" s="689"/>
      <c r="AG18" s="689"/>
      <c r="AH18" s="689"/>
      <c r="AI18" s="689"/>
      <c r="AJ18" s="689"/>
      <c r="AK18" s="689"/>
      <c r="AL18" s="690">
        <v>1</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145</v>
      </c>
      <c r="BH18" s="686"/>
      <c r="BI18" s="686"/>
      <c r="BJ18" s="686"/>
      <c r="BK18" s="686"/>
      <c r="BL18" s="686"/>
      <c r="BM18" s="686"/>
      <c r="BN18" s="687"/>
      <c r="BO18" s="688" t="s">
        <v>145</v>
      </c>
      <c r="BP18" s="688"/>
      <c r="BQ18" s="688"/>
      <c r="BR18" s="688"/>
      <c r="BS18" s="694" t="s">
        <v>145</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242</v>
      </c>
      <c r="CS18" s="686"/>
      <c r="CT18" s="686"/>
      <c r="CU18" s="686"/>
      <c r="CV18" s="686"/>
      <c r="CW18" s="686"/>
      <c r="CX18" s="686"/>
      <c r="CY18" s="687"/>
      <c r="CZ18" s="688" t="s">
        <v>145</v>
      </c>
      <c r="DA18" s="688"/>
      <c r="DB18" s="688"/>
      <c r="DC18" s="688"/>
      <c r="DD18" s="694" t="s">
        <v>145</v>
      </c>
      <c r="DE18" s="686"/>
      <c r="DF18" s="686"/>
      <c r="DG18" s="686"/>
      <c r="DH18" s="686"/>
      <c r="DI18" s="686"/>
      <c r="DJ18" s="686"/>
      <c r="DK18" s="686"/>
      <c r="DL18" s="686"/>
      <c r="DM18" s="686"/>
      <c r="DN18" s="686"/>
      <c r="DO18" s="686"/>
      <c r="DP18" s="687"/>
      <c r="DQ18" s="694" t="s">
        <v>144</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37481</v>
      </c>
      <c r="S19" s="686"/>
      <c r="T19" s="686"/>
      <c r="U19" s="686"/>
      <c r="V19" s="686"/>
      <c r="W19" s="686"/>
      <c r="X19" s="686"/>
      <c r="Y19" s="687"/>
      <c r="Z19" s="688">
        <v>0.4</v>
      </c>
      <c r="AA19" s="688"/>
      <c r="AB19" s="688"/>
      <c r="AC19" s="688"/>
      <c r="AD19" s="689">
        <v>37481</v>
      </c>
      <c r="AE19" s="689"/>
      <c r="AF19" s="689"/>
      <c r="AG19" s="689"/>
      <c r="AH19" s="689"/>
      <c r="AI19" s="689"/>
      <c r="AJ19" s="689"/>
      <c r="AK19" s="689"/>
      <c r="AL19" s="690">
        <v>0.9</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5932</v>
      </c>
      <c r="BH19" s="686"/>
      <c r="BI19" s="686"/>
      <c r="BJ19" s="686"/>
      <c r="BK19" s="686"/>
      <c r="BL19" s="686"/>
      <c r="BM19" s="686"/>
      <c r="BN19" s="687"/>
      <c r="BO19" s="688">
        <v>0.2</v>
      </c>
      <c r="BP19" s="688"/>
      <c r="BQ19" s="688"/>
      <c r="BR19" s="688"/>
      <c r="BS19" s="694" t="s">
        <v>145</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145</v>
      </c>
      <c r="CS19" s="686"/>
      <c r="CT19" s="686"/>
      <c r="CU19" s="686"/>
      <c r="CV19" s="686"/>
      <c r="CW19" s="686"/>
      <c r="CX19" s="686"/>
      <c r="CY19" s="687"/>
      <c r="CZ19" s="688" t="s">
        <v>145</v>
      </c>
      <c r="DA19" s="688"/>
      <c r="DB19" s="688"/>
      <c r="DC19" s="688"/>
      <c r="DD19" s="694" t="s">
        <v>242</v>
      </c>
      <c r="DE19" s="686"/>
      <c r="DF19" s="686"/>
      <c r="DG19" s="686"/>
      <c r="DH19" s="686"/>
      <c r="DI19" s="686"/>
      <c r="DJ19" s="686"/>
      <c r="DK19" s="686"/>
      <c r="DL19" s="686"/>
      <c r="DM19" s="686"/>
      <c r="DN19" s="686"/>
      <c r="DO19" s="686"/>
      <c r="DP19" s="687"/>
      <c r="DQ19" s="694" t="s">
        <v>145</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4065</v>
      </c>
      <c r="S20" s="686"/>
      <c r="T20" s="686"/>
      <c r="U20" s="686"/>
      <c r="V20" s="686"/>
      <c r="W20" s="686"/>
      <c r="X20" s="686"/>
      <c r="Y20" s="687"/>
      <c r="Z20" s="688">
        <v>0</v>
      </c>
      <c r="AA20" s="688"/>
      <c r="AB20" s="688"/>
      <c r="AC20" s="688"/>
      <c r="AD20" s="689">
        <v>4065</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5932</v>
      </c>
      <c r="BH20" s="686"/>
      <c r="BI20" s="686"/>
      <c r="BJ20" s="686"/>
      <c r="BK20" s="686"/>
      <c r="BL20" s="686"/>
      <c r="BM20" s="686"/>
      <c r="BN20" s="687"/>
      <c r="BO20" s="688">
        <v>0.2</v>
      </c>
      <c r="BP20" s="688"/>
      <c r="BQ20" s="688"/>
      <c r="BR20" s="688"/>
      <c r="BS20" s="694" t="s">
        <v>242</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10477076</v>
      </c>
      <c r="CS20" s="686"/>
      <c r="CT20" s="686"/>
      <c r="CU20" s="686"/>
      <c r="CV20" s="686"/>
      <c r="CW20" s="686"/>
      <c r="CX20" s="686"/>
      <c r="CY20" s="687"/>
      <c r="CZ20" s="688">
        <v>100</v>
      </c>
      <c r="DA20" s="688"/>
      <c r="DB20" s="688"/>
      <c r="DC20" s="688"/>
      <c r="DD20" s="694">
        <v>1625751</v>
      </c>
      <c r="DE20" s="686"/>
      <c r="DF20" s="686"/>
      <c r="DG20" s="686"/>
      <c r="DH20" s="686"/>
      <c r="DI20" s="686"/>
      <c r="DJ20" s="686"/>
      <c r="DK20" s="686"/>
      <c r="DL20" s="686"/>
      <c r="DM20" s="686"/>
      <c r="DN20" s="686"/>
      <c r="DO20" s="686"/>
      <c r="DP20" s="687"/>
      <c r="DQ20" s="694">
        <v>4915043</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1665</v>
      </c>
      <c r="S21" s="686"/>
      <c r="T21" s="686"/>
      <c r="U21" s="686"/>
      <c r="V21" s="686"/>
      <c r="W21" s="686"/>
      <c r="X21" s="686"/>
      <c r="Y21" s="687"/>
      <c r="Z21" s="688">
        <v>0</v>
      </c>
      <c r="AA21" s="688"/>
      <c r="AB21" s="688"/>
      <c r="AC21" s="688"/>
      <c r="AD21" s="689">
        <v>1665</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5932</v>
      </c>
      <c r="BH21" s="686"/>
      <c r="BI21" s="686"/>
      <c r="BJ21" s="686"/>
      <c r="BK21" s="686"/>
      <c r="BL21" s="686"/>
      <c r="BM21" s="686"/>
      <c r="BN21" s="687"/>
      <c r="BO21" s="688">
        <v>0.2</v>
      </c>
      <c r="BP21" s="688"/>
      <c r="BQ21" s="688"/>
      <c r="BR21" s="688"/>
      <c r="BS21" s="694" t="s">
        <v>145</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1138133</v>
      </c>
      <c r="S22" s="686"/>
      <c r="T22" s="686"/>
      <c r="U22" s="686"/>
      <c r="V22" s="686"/>
      <c r="W22" s="686"/>
      <c r="X22" s="686"/>
      <c r="Y22" s="687"/>
      <c r="Z22" s="688">
        <v>10.7</v>
      </c>
      <c r="AA22" s="688"/>
      <c r="AB22" s="688"/>
      <c r="AC22" s="688"/>
      <c r="AD22" s="689">
        <v>1049281</v>
      </c>
      <c r="AE22" s="689"/>
      <c r="AF22" s="689"/>
      <c r="AG22" s="689"/>
      <c r="AH22" s="689"/>
      <c r="AI22" s="689"/>
      <c r="AJ22" s="689"/>
      <c r="AK22" s="689"/>
      <c r="AL22" s="690">
        <v>24.4</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145</v>
      </c>
      <c r="BH22" s="686"/>
      <c r="BI22" s="686"/>
      <c r="BJ22" s="686"/>
      <c r="BK22" s="686"/>
      <c r="BL22" s="686"/>
      <c r="BM22" s="686"/>
      <c r="BN22" s="687"/>
      <c r="BO22" s="688" t="s">
        <v>242</v>
      </c>
      <c r="BP22" s="688"/>
      <c r="BQ22" s="688"/>
      <c r="BR22" s="688"/>
      <c r="BS22" s="694" t="s">
        <v>145</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1049281</v>
      </c>
      <c r="S23" s="686"/>
      <c r="T23" s="686"/>
      <c r="U23" s="686"/>
      <c r="V23" s="686"/>
      <c r="W23" s="686"/>
      <c r="X23" s="686"/>
      <c r="Y23" s="687"/>
      <c r="Z23" s="688">
        <v>9.9</v>
      </c>
      <c r="AA23" s="688"/>
      <c r="AB23" s="688"/>
      <c r="AC23" s="688"/>
      <c r="AD23" s="689">
        <v>1049281</v>
      </c>
      <c r="AE23" s="689"/>
      <c r="AF23" s="689"/>
      <c r="AG23" s="689"/>
      <c r="AH23" s="689"/>
      <c r="AI23" s="689"/>
      <c r="AJ23" s="689"/>
      <c r="AK23" s="689"/>
      <c r="AL23" s="690">
        <v>24.4</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144</v>
      </c>
      <c r="BH23" s="686"/>
      <c r="BI23" s="686"/>
      <c r="BJ23" s="686"/>
      <c r="BK23" s="686"/>
      <c r="BL23" s="686"/>
      <c r="BM23" s="686"/>
      <c r="BN23" s="687"/>
      <c r="BO23" s="688" t="s">
        <v>145</v>
      </c>
      <c r="BP23" s="688"/>
      <c r="BQ23" s="688"/>
      <c r="BR23" s="688"/>
      <c r="BS23" s="694" t="s">
        <v>144</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8" t="s">
        <v>285</v>
      </c>
      <c r="DM23" s="719"/>
      <c r="DN23" s="719"/>
      <c r="DO23" s="719"/>
      <c r="DP23" s="719"/>
      <c r="DQ23" s="719"/>
      <c r="DR23" s="719"/>
      <c r="DS23" s="719"/>
      <c r="DT23" s="719"/>
      <c r="DU23" s="719"/>
      <c r="DV23" s="720"/>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88852</v>
      </c>
      <c r="S24" s="686"/>
      <c r="T24" s="686"/>
      <c r="U24" s="686"/>
      <c r="V24" s="686"/>
      <c r="W24" s="686"/>
      <c r="X24" s="686"/>
      <c r="Y24" s="687"/>
      <c r="Z24" s="688">
        <v>0.8</v>
      </c>
      <c r="AA24" s="688"/>
      <c r="AB24" s="688"/>
      <c r="AC24" s="688"/>
      <c r="AD24" s="689" t="s">
        <v>242</v>
      </c>
      <c r="AE24" s="689"/>
      <c r="AF24" s="689"/>
      <c r="AG24" s="689"/>
      <c r="AH24" s="689"/>
      <c r="AI24" s="689"/>
      <c r="AJ24" s="689"/>
      <c r="AK24" s="689"/>
      <c r="AL24" s="690" t="s">
        <v>145</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242</v>
      </c>
      <c r="BH24" s="686"/>
      <c r="BI24" s="686"/>
      <c r="BJ24" s="686"/>
      <c r="BK24" s="686"/>
      <c r="BL24" s="686"/>
      <c r="BM24" s="686"/>
      <c r="BN24" s="687"/>
      <c r="BO24" s="688" t="s">
        <v>242</v>
      </c>
      <c r="BP24" s="688"/>
      <c r="BQ24" s="688"/>
      <c r="BR24" s="688"/>
      <c r="BS24" s="694" t="s">
        <v>145</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3528599</v>
      </c>
      <c r="CS24" s="675"/>
      <c r="CT24" s="675"/>
      <c r="CU24" s="675"/>
      <c r="CV24" s="675"/>
      <c r="CW24" s="675"/>
      <c r="CX24" s="675"/>
      <c r="CY24" s="676"/>
      <c r="CZ24" s="679">
        <v>33.700000000000003</v>
      </c>
      <c r="DA24" s="680"/>
      <c r="DB24" s="680"/>
      <c r="DC24" s="699"/>
      <c r="DD24" s="721">
        <v>1981747</v>
      </c>
      <c r="DE24" s="675"/>
      <c r="DF24" s="675"/>
      <c r="DG24" s="675"/>
      <c r="DH24" s="675"/>
      <c r="DI24" s="675"/>
      <c r="DJ24" s="675"/>
      <c r="DK24" s="676"/>
      <c r="DL24" s="721">
        <v>1899882</v>
      </c>
      <c r="DM24" s="675"/>
      <c r="DN24" s="675"/>
      <c r="DO24" s="675"/>
      <c r="DP24" s="675"/>
      <c r="DQ24" s="675"/>
      <c r="DR24" s="675"/>
      <c r="DS24" s="675"/>
      <c r="DT24" s="675"/>
      <c r="DU24" s="675"/>
      <c r="DV24" s="676"/>
      <c r="DW24" s="679">
        <v>41.7</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242</v>
      </c>
      <c r="S25" s="686"/>
      <c r="T25" s="686"/>
      <c r="U25" s="686"/>
      <c r="V25" s="686"/>
      <c r="W25" s="686"/>
      <c r="X25" s="686"/>
      <c r="Y25" s="687"/>
      <c r="Z25" s="688" t="s">
        <v>242</v>
      </c>
      <c r="AA25" s="688"/>
      <c r="AB25" s="688"/>
      <c r="AC25" s="688"/>
      <c r="AD25" s="689" t="s">
        <v>145</v>
      </c>
      <c r="AE25" s="689"/>
      <c r="AF25" s="689"/>
      <c r="AG25" s="689"/>
      <c r="AH25" s="689"/>
      <c r="AI25" s="689"/>
      <c r="AJ25" s="689"/>
      <c r="AK25" s="689"/>
      <c r="AL25" s="690" t="s">
        <v>145</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242</v>
      </c>
      <c r="BH25" s="686"/>
      <c r="BI25" s="686"/>
      <c r="BJ25" s="686"/>
      <c r="BK25" s="686"/>
      <c r="BL25" s="686"/>
      <c r="BM25" s="686"/>
      <c r="BN25" s="687"/>
      <c r="BO25" s="688" t="s">
        <v>242</v>
      </c>
      <c r="BP25" s="688"/>
      <c r="BQ25" s="688"/>
      <c r="BR25" s="688"/>
      <c r="BS25" s="694" t="s">
        <v>145</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966243</v>
      </c>
      <c r="CS25" s="710"/>
      <c r="CT25" s="710"/>
      <c r="CU25" s="710"/>
      <c r="CV25" s="710"/>
      <c r="CW25" s="710"/>
      <c r="CX25" s="710"/>
      <c r="CY25" s="711"/>
      <c r="CZ25" s="690">
        <v>9.1999999999999993</v>
      </c>
      <c r="DA25" s="722"/>
      <c r="DB25" s="722"/>
      <c r="DC25" s="724"/>
      <c r="DD25" s="694">
        <v>931680</v>
      </c>
      <c r="DE25" s="710"/>
      <c r="DF25" s="710"/>
      <c r="DG25" s="710"/>
      <c r="DH25" s="710"/>
      <c r="DI25" s="710"/>
      <c r="DJ25" s="710"/>
      <c r="DK25" s="711"/>
      <c r="DL25" s="694">
        <v>904467</v>
      </c>
      <c r="DM25" s="710"/>
      <c r="DN25" s="710"/>
      <c r="DO25" s="710"/>
      <c r="DP25" s="710"/>
      <c r="DQ25" s="710"/>
      <c r="DR25" s="710"/>
      <c r="DS25" s="710"/>
      <c r="DT25" s="710"/>
      <c r="DU25" s="710"/>
      <c r="DV25" s="711"/>
      <c r="DW25" s="690">
        <v>19.899999999999999</v>
      </c>
      <c r="DX25" s="722"/>
      <c r="DY25" s="722"/>
      <c r="DZ25" s="722"/>
      <c r="EA25" s="722"/>
      <c r="EB25" s="722"/>
      <c r="EC25" s="723"/>
    </row>
    <row r="26" spans="2:133" ht="11.25" customHeight="1" x14ac:dyDescent="0.15">
      <c r="B26" s="682" t="s">
        <v>293</v>
      </c>
      <c r="C26" s="683"/>
      <c r="D26" s="683"/>
      <c r="E26" s="683"/>
      <c r="F26" s="683"/>
      <c r="G26" s="683"/>
      <c r="H26" s="683"/>
      <c r="I26" s="683"/>
      <c r="J26" s="683"/>
      <c r="K26" s="683"/>
      <c r="L26" s="683"/>
      <c r="M26" s="683"/>
      <c r="N26" s="683"/>
      <c r="O26" s="683"/>
      <c r="P26" s="683"/>
      <c r="Q26" s="684"/>
      <c r="R26" s="685">
        <v>4382009</v>
      </c>
      <c r="S26" s="686"/>
      <c r="T26" s="686"/>
      <c r="U26" s="686"/>
      <c r="V26" s="686"/>
      <c r="W26" s="686"/>
      <c r="X26" s="686"/>
      <c r="Y26" s="687"/>
      <c r="Z26" s="688">
        <v>41.3</v>
      </c>
      <c r="AA26" s="688"/>
      <c r="AB26" s="688"/>
      <c r="AC26" s="688"/>
      <c r="AD26" s="689">
        <v>4293157</v>
      </c>
      <c r="AE26" s="689"/>
      <c r="AF26" s="689"/>
      <c r="AG26" s="689"/>
      <c r="AH26" s="689"/>
      <c r="AI26" s="689"/>
      <c r="AJ26" s="689"/>
      <c r="AK26" s="689"/>
      <c r="AL26" s="690">
        <v>99.8</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144</v>
      </c>
      <c r="BH26" s="686"/>
      <c r="BI26" s="686"/>
      <c r="BJ26" s="686"/>
      <c r="BK26" s="686"/>
      <c r="BL26" s="686"/>
      <c r="BM26" s="686"/>
      <c r="BN26" s="687"/>
      <c r="BO26" s="688" t="s">
        <v>145</v>
      </c>
      <c r="BP26" s="688"/>
      <c r="BQ26" s="688"/>
      <c r="BR26" s="688"/>
      <c r="BS26" s="694" t="s">
        <v>145</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536709</v>
      </c>
      <c r="CS26" s="686"/>
      <c r="CT26" s="686"/>
      <c r="CU26" s="686"/>
      <c r="CV26" s="686"/>
      <c r="CW26" s="686"/>
      <c r="CX26" s="686"/>
      <c r="CY26" s="687"/>
      <c r="CZ26" s="690">
        <v>5.0999999999999996</v>
      </c>
      <c r="DA26" s="722"/>
      <c r="DB26" s="722"/>
      <c r="DC26" s="724"/>
      <c r="DD26" s="694">
        <v>516220</v>
      </c>
      <c r="DE26" s="686"/>
      <c r="DF26" s="686"/>
      <c r="DG26" s="686"/>
      <c r="DH26" s="686"/>
      <c r="DI26" s="686"/>
      <c r="DJ26" s="686"/>
      <c r="DK26" s="687"/>
      <c r="DL26" s="694" t="s">
        <v>145</v>
      </c>
      <c r="DM26" s="686"/>
      <c r="DN26" s="686"/>
      <c r="DO26" s="686"/>
      <c r="DP26" s="686"/>
      <c r="DQ26" s="686"/>
      <c r="DR26" s="686"/>
      <c r="DS26" s="686"/>
      <c r="DT26" s="686"/>
      <c r="DU26" s="686"/>
      <c r="DV26" s="687"/>
      <c r="DW26" s="690" t="s">
        <v>145</v>
      </c>
      <c r="DX26" s="722"/>
      <c r="DY26" s="722"/>
      <c r="DZ26" s="722"/>
      <c r="EA26" s="722"/>
      <c r="EB26" s="722"/>
      <c r="EC26" s="723"/>
    </row>
    <row r="27" spans="2:133" ht="11.25" customHeight="1" x14ac:dyDescent="0.15">
      <c r="B27" s="682" t="s">
        <v>296</v>
      </c>
      <c r="C27" s="683"/>
      <c r="D27" s="683"/>
      <c r="E27" s="683"/>
      <c r="F27" s="683"/>
      <c r="G27" s="683"/>
      <c r="H27" s="683"/>
      <c r="I27" s="683"/>
      <c r="J27" s="683"/>
      <c r="K27" s="683"/>
      <c r="L27" s="683"/>
      <c r="M27" s="683"/>
      <c r="N27" s="683"/>
      <c r="O27" s="683"/>
      <c r="P27" s="683"/>
      <c r="Q27" s="684"/>
      <c r="R27" s="685">
        <v>4194</v>
      </c>
      <c r="S27" s="686"/>
      <c r="T27" s="686"/>
      <c r="U27" s="686"/>
      <c r="V27" s="686"/>
      <c r="W27" s="686"/>
      <c r="X27" s="686"/>
      <c r="Y27" s="687"/>
      <c r="Z27" s="688">
        <v>0</v>
      </c>
      <c r="AA27" s="688"/>
      <c r="AB27" s="688"/>
      <c r="AC27" s="688"/>
      <c r="AD27" s="689">
        <v>4194</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2631079</v>
      </c>
      <c r="BH27" s="686"/>
      <c r="BI27" s="686"/>
      <c r="BJ27" s="686"/>
      <c r="BK27" s="686"/>
      <c r="BL27" s="686"/>
      <c r="BM27" s="686"/>
      <c r="BN27" s="687"/>
      <c r="BO27" s="688">
        <v>100</v>
      </c>
      <c r="BP27" s="688"/>
      <c r="BQ27" s="688"/>
      <c r="BR27" s="688"/>
      <c r="BS27" s="694">
        <v>28072</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2068636</v>
      </c>
      <c r="CS27" s="710"/>
      <c r="CT27" s="710"/>
      <c r="CU27" s="710"/>
      <c r="CV27" s="710"/>
      <c r="CW27" s="710"/>
      <c r="CX27" s="710"/>
      <c r="CY27" s="711"/>
      <c r="CZ27" s="690">
        <v>19.7</v>
      </c>
      <c r="DA27" s="722"/>
      <c r="DB27" s="722"/>
      <c r="DC27" s="724"/>
      <c r="DD27" s="694">
        <v>556347</v>
      </c>
      <c r="DE27" s="710"/>
      <c r="DF27" s="710"/>
      <c r="DG27" s="710"/>
      <c r="DH27" s="710"/>
      <c r="DI27" s="710"/>
      <c r="DJ27" s="710"/>
      <c r="DK27" s="711"/>
      <c r="DL27" s="694">
        <v>501695</v>
      </c>
      <c r="DM27" s="710"/>
      <c r="DN27" s="710"/>
      <c r="DO27" s="710"/>
      <c r="DP27" s="710"/>
      <c r="DQ27" s="710"/>
      <c r="DR27" s="710"/>
      <c r="DS27" s="710"/>
      <c r="DT27" s="710"/>
      <c r="DU27" s="710"/>
      <c r="DV27" s="711"/>
      <c r="DW27" s="690">
        <v>11</v>
      </c>
      <c r="DX27" s="722"/>
      <c r="DY27" s="722"/>
      <c r="DZ27" s="722"/>
      <c r="EA27" s="722"/>
      <c r="EB27" s="722"/>
      <c r="EC27" s="723"/>
    </row>
    <row r="28" spans="2:133" ht="11.25" customHeight="1" x14ac:dyDescent="0.15">
      <c r="B28" s="682" t="s">
        <v>299</v>
      </c>
      <c r="C28" s="683"/>
      <c r="D28" s="683"/>
      <c r="E28" s="683"/>
      <c r="F28" s="683"/>
      <c r="G28" s="683"/>
      <c r="H28" s="683"/>
      <c r="I28" s="683"/>
      <c r="J28" s="683"/>
      <c r="K28" s="683"/>
      <c r="L28" s="683"/>
      <c r="M28" s="683"/>
      <c r="N28" s="683"/>
      <c r="O28" s="683"/>
      <c r="P28" s="683"/>
      <c r="Q28" s="684"/>
      <c r="R28" s="685">
        <v>41060</v>
      </c>
      <c r="S28" s="686"/>
      <c r="T28" s="686"/>
      <c r="U28" s="686"/>
      <c r="V28" s="686"/>
      <c r="W28" s="686"/>
      <c r="X28" s="686"/>
      <c r="Y28" s="687"/>
      <c r="Z28" s="688">
        <v>0.4</v>
      </c>
      <c r="AA28" s="688"/>
      <c r="AB28" s="688"/>
      <c r="AC28" s="688"/>
      <c r="AD28" s="689" t="s">
        <v>145</v>
      </c>
      <c r="AE28" s="689"/>
      <c r="AF28" s="689"/>
      <c r="AG28" s="689"/>
      <c r="AH28" s="689"/>
      <c r="AI28" s="689"/>
      <c r="AJ28" s="689"/>
      <c r="AK28" s="689"/>
      <c r="AL28" s="690" t="s">
        <v>145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493720</v>
      </c>
      <c r="CS28" s="686"/>
      <c r="CT28" s="686"/>
      <c r="CU28" s="686"/>
      <c r="CV28" s="686"/>
      <c r="CW28" s="686"/>
      <c r="CX28" s="686"/>
      <c r="CY28" s="687"/>
      <c r="CZ28" s="690">
        <v>4.7</v>
      </c>
      <c r="DA28" s="722"/>
      <c r="DB28" s="722"/>
      <c r="DC28" s="724"/>
      <c r="DD28" s="694">
        <v>493720</v>
      </c>
      <c r="DE28" s="686"/>
      <c r="DF28" s="686"/>
      <c r="DG28" s="686"/>
      <c r="DH28" s="686"/>
      <c r="DI28" s="686"/>
      <c r="DJ28" s="686"/>
      <c r="DK28" s="687"/>
      <c r="DL28" s="694">
        <v>493720</v>
      </c>
      <c r="DM28" s="686"/>
      <c r="DN28" s="686"/>
      <c r="DO28" s="686"/>
      <c r="DP28" s="686"/>
      <c r="DQ28" s="686"/>
      <c r="DR28" s="686"/>
      <c r="DS28" s="686"/>
      <c r="DT28" s="686"/>
      <c r="DU28" s="686"/>
      <c r="DV28" s="687"/>
      <c r="DW28" s="690">
        <v>10.8</v>
      </c>
      <c r="DX28" s="722"/>
      <c r="DY28" s="722"/>
      <c r="DZ28" s="722"/>
      <c r="EA28" s="722"/>
      <c r="EB28" s="722"/>
      <c r="EC28" s="723"/>
    </row>
    <row r="29" spans="2:133" ht="11.25" customHeight="1" x14ac:dyDescent="0.15">
      <c r="B29" s="682" t="s">
        <v>301</v>
      </c>
      <c r="C29" s="683"/>
      <c r="D29" s="683"/>
      <c r="E29" s="683"/>
      <c r="F29" s="683"/>
      <c r="G29" s="683"/>
      <c r="H29" s="683"/>
      <c r="I29" s="683"/>
      <c r="J29" s="683"/>
      <c r="K29" s="683"/>
      <c r="L29" s="683"/>
      <c r="M29" s="683"/>
      <c r="N29" s="683"/>
      <c r="O29" s="683"/>
      <c r="P29" s="683"/>
      <c r="Q29" s="684"/>
      <c r="R29" s="685">
        <v>20326</v>
      </c>
      <c r="S29" s="686"/>
      <c r="T29" s="686"/>
      <c r="U29" s="686"/>
      <c r="V29" s="686"/>
      <c r="W29" s="686"/>
      <c r="X29" s="686"/>
      <c r="Y29" s="687"/>
      <c r="Z29" s="688">
        <v>0.2</v>
      </c>
      <c r="AA29" s="688"/>
      <c r="AB29" s="688"/>
      <c r="AC29" s="688"/>
      <c r="AD29" s="689">
        <v>2553</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70</v>
      </c>
      <c r="CG29" s="701"/>
      <c r="CH29" s="701"/>
      <c r="CI29" s="701"/>
      <c r="CJ29" s="701"/>
      <c r="CK29" s="701"/>
      <c r="CL29" s="701"/>
      <c r="CM29" s="701"/>
      <c r="CN29" s="701"/>
      <c r="CO29" s="701"/>
      <c r="CP29" s="701"/>
      <c r="CQ29" s="702"/>
      <c r="CR29" s="685">
        <v>493720</v>
      </c>
      <c r="CS29" s="710"/>
      <c r="CT29" s="710"/>
      <c r="CU29" s="710"/>
      <c r="CV29" s="710"/>
      <c r="CW29" s="710"/>
      <c r="CX29" s="710"/>
      <c r="CY29" s="711"/>
      <c r="CZ29" s="690">
        <v>4.7</v>
      </c>
      <c r="DA29" s="722"/>
      <c r="DB29" s="722"/>
      <c r="DC29" s="724"/>
      <c r="DD29" s="694">
        <v>493720</v>
      </c>
      <c r="DE29" s="710"/>
      <c r="DF29" s="710"/>
      <c r="DG29" s="710"/>
      <c r="DH29" s="710"/>
      <c r="DI29" s="710"/>
      <c r="DJ29" s="710"/>
      <c r="DK29" s="711"/>
      <c r="DL29" s="694">
        <v>493720</v>
      </c>
      <c r="DM29" s="710"/>
      <c r="DN29" s="710"/>
      <c r="DO29" s="710"/>
      <c r="DP29" s="710"/>
      <c r="DQ29" s="710"/>
      <c r="DR29" s="710"/>
      <c r="DS29" s="710"/>
      <c r="DT29" s="710"/>
      <c r="DU29" s="710"/>
      <c r="DV29" s="711"/>
      <c r="DW29" s="690">
        <v>10.8</v>
      </c>
      <c r="DX29" s="722"/>
      <c r="DY29" s="722"/>
      <c r="DZ29" s="722"/>
      <c r="EA29" s="722"/>
      <c r="EB29" s="722"/>
      <c r="EC29" s="723"/>
    </row>
    <row r="30" spans="2:133" ht="11.25" customHeight="1" x14ac:dyDescent="0.15">
      <c r="B30" s="682" t="s">
        <v>303</v>
      </c>
      <c r="C30" s="683"/>
      <c r="D30" s="683"/>
      <c r="E30" s="683"/>
      <c r="F30" s="683"/>
      <c r="G30" s="683"/>
      <c r="H30" s="683"/>
      <c r="I30" s="683"/>
      <c r="J30" s="683"/>
      <c r="K30" s="683"/>
      <c r="L30" s="683"/>
      <c r="M30" s="683"/>
      <c r="N30" s="683"/>
      <c r="O30" s="683"/>
      <c r="P30" s="683"/>
      <c r="Q30" s="684"/>
      <c r="R30" s="685">
        <v>10091</v>
      </c>
      <c r="S30" s="686"/>
      <c r="T30" s="686"/>
      <c r="U30" s="686"/>
      <c r="V30" s="686"/>
      <c r="W30" s="686"/>
      <c r="X30" s="686"/>
      <c r="Y30" s="687"/>
      <c r="Z30" s="688">
        <v>0.1</v>
      </c>
      <c r="AA30" s="688"/>
      <c r="AB30" s="688"/>
      <c r="AC30" s="688"/>
      <c r="AD30" s="689" t="s">
        <v>145</v>
      </c>
      <c r="AE30" s="689"/>
      <c r="AF30" s="689"/>
      <c r="AG30" s="689"/>
      <c r="AH30" s="689"/>
      <c r="AI30" s="689"/>
      <c r="AJ30" s="689"/>
      <c r="AK30" s="689"/>
      <c r="AL30" s="690" t="s">
        <v>242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29"/>
      <c r="BI30" s="729"/>
      <c r="BJ30" s="729"/>
      <c r="BK30" s="729"/>
      <c r="BL30" s="729"/>
      <c r="BM30" s="729"/>
      <c r="BN30" s="729"/>
      <c r="BO30" s="729"/>
      <c r="BP30" s="729"/>
      <c r="BQ30" s="730"/>
      <c r="BR30" s="664" t="s">
        <v>305</v>
      </c>
      <c r="BS30" s="729"/>
      <c r="BT30" s="729"/>
      <c r="BU30" s="729"/>
      <c r="BV30" s="729"/>
      <c r="BW30" s="729"/>
      <c r="BX30" s="729"/>
      <c r="BY30" s="729"/>
      <c r="BZ30" s="729"/>
      <c r="CA30" s="729"/>
      <c r="CB30" s="730"/>
      <c r="CD30" s="733"/>
      <c r="CE30" s="734"/>
      <c r="CF30" s="700" t="s">
        <v>306</v>
      </c>
      <c r="CG30" s="701"/>
      <c r="CH30" s="701"/>
      <c r="CI30" s="701"/>
      <c r="CJ30" s="701"/>
      <c r="CK30" s="701"/>
      <c r="CL30" s="701"/>
      <c r="CM30" s="701"/>
      <c r="CN30" s="701"/>
      <c r="CO30" s="701"/>
      <c r="CP30" s="701"/>
      <c r="CQ30" s="702"/>
      <c r="CR30" s="685">
        <v>463638</v>
      </c>
      <c r="CS30" s="686"/>
      <c r="CT30" s="686"/>
      <c r="CU30" s="686"/>
      <c r="CV30" s="686"/>
      <c r="CW30" s="686"/>
      <c r="CX30" s="686"/>
      <c r="CY30" s="687"/>
      <c r="CZ30" s="690">
        <v>4.4000000000000004</v>
      </c>
      <c r="DA30" s="722"/>
      <c r="DB30" s="722"/>
      <c r="DC30" s="724"/>
      <c r="DD30" s="694">
        <v>463638</v>
      </c>
      <c r="DE30" s="686"/>
      <c r="DF30" s="686"/>
      <c r="DG30" s="686"/>
      <c r="DH30" s="686"/>
      <c r="DI30" s="686"/>
      <c r="DJ30" s="686"/>
      <c r="DK30" s="687"/>
      <c r="DL30" s="694">
        <v>463638</v>
      </c>
      <c r="DM30" s="686"/>
      <c r="DN30" s="686"/>
      <c r="DO30" s="686"/>
      <c r="DP30" s="686"/>
      <c r="DQ30" s="686"/>
      <c r="DR30" s="686"/>
      <c r="DS30" s="686"/>
      <c r="DT30" s="686"/>
      <c r="DU30" s="686"/>
      <c r="DV30" s="687"/>
      <c r="DW30" s="690">
        <v>10.199999999999999</v>
      </c>
      <c r="DX30" s="722"/>
      <c r="DY30" s="722"/>
      <c r="DZ30" s="722"/>
      <c r="EA30" s="722"/>
      <c r="EB30" s="722"/>
      <c r="EC30" s="723"/>
    </row>
    <row r="31" spans="2:133" ht="11.25" customHeight="1" x14ac:dyDescent="0.15">
      <c r="B31" s="682" t="s">
        <v>307</v>
      </c>
      <c r="C31" s="683"/>
      <c r="D31" s="683"/>
      <c r="E31" s="683"/>
      <c r="F31" s="683"/>
      <c r="G31" s="683"/>
      <c r="H31" s="683"/>
      <c r="I31" s="683"/>
      <c r="J31" s="683"/>
      <c r="K31" s="683"/>
      <c r="L31" s="683"/>
      <c r="M31" s="683"/>
      <c r="N31" s="683"/>
      <c r="O31" s="683"/>
      <c r="P31" s="683"/>
      <c r="Q31" s="684"/>
      <c r="R31" s="685">
        <v>4109739</v>
      </c>
      <c r="S31" s="686"/>
      <c r="T31" s="686"/>
      <c r="U31" s="686"/>
      <c r="V31" s="686"/>
      <c r="W31" s="686"/>
      <c r="X31" s="686"/>
      <c r="Y31" s="687"/>
      <c r="Z31" s="688">
        <v>38.799999999999997</v>
      </c>
      <c r="AA31" s="688"/>
      <c r="AB31" s="688"/>
      <c r="AC31" s="688"/>
      <c r="AD31" s="689" t="s">
        <v>145</v>
      </c>
      <c r="AE31" s="689"/>
      <c r="AF31" s="689"/>
      <c r="AG31" s="689"/>
      <c r="AH31" s="689"/>
      <c r="AI31" s="689"/>
      <c r="AJ31" s="689"/>
      <c r="AK31" s="689"/>
      <c r="AL31" s="690" t="s">
        <v>145</v>
      </c>
      <c r="AM31" s="691"/>
      <c r="AN31" s="691"/>
      <c r="AO31" s="692"/>
      <c r="AP31" s="742" t="s">
        <v>308</v>
      </c>
      <c r="AQ31" s="743"/>
      <c r="AR31" s="743"/>
      <c r="AS31" s="743"/>
      <c r="AT31" s="748" t="s">
        <v>309</v>
      </c>
      <c r="AU31" s="231"/>
      <c r="AV31" s="231"/>
      <c r="AW31" s="231"/>
      <c r="AX31" s="671" t="s">
        <v>187</v>
      </c>
      <c r="AY31" s="672"/>
      <c r="AZ31" s="672"/>
      <c r="BA31" s="672"/>
      <c r="BB31" s="672"/>
      <c r="BC31" s="672"/>
      <c r="BD31" s="672"/>
      <c r="BE31" s="672"/>
      <c r="BF31" s="673"/>
      <c r="BG31" s="741">
        <v>99.3</v>
      </c>
      <c r="BH31" s="737"/>
      <c r="BI31" s="737"/>
      <c r="BJ31" s="737"/>
      <c r="BK31" s="737"/>
      <c r="BL31" s="737"/>
      <c r="BM31" s="680">
        <v>97.1</v>
      </c>
      <c r="BN31" s="737"/>
      <c r="BO31" s="737"/>
      <c r="BP31" s="737"/>
      <c r="BQ31" s="738"/>
      <c r="BR31" s="741">
        <v>99.2</v>
      </c>
      <c r="BS31" s="737"/>
      <c r="BT31" s="737"/>
      <c r="BU31" s="737"/>
      <c r="BV31" s="737"/>
      <c r="BW31" s="737"/>
      <c r="BX31" s="680">
        <v>96.5</v>
      </c>
      <c r="BY31" s="737"/>
      <c r="BZ31" s="737"/>
      <c r="CA31" s="737"/>
      <c r="CB31" s="738"/>
      <c r="CD31" s="733"/>
      <c r="CE31" s="734"/>
      <c r="CF31" s="700" t="s">
        <v>310</v>
      </c>
      <c r="CG31" s="701"/>
      <c r="CH31" s="701"/>
      <c r="CI31" s="701"/>
      <c r="CJ31" s="701"/>
      <c r="CK31" s="701"/>
      <c r="CL31" s="701"/>
      <c r="CM31" s="701"/>
      <c r="CN31" s="701"/>
      <c r="CO31" s="701"/>
      <c r="CP31" s="701"/>
      <c r="CQ31" s="702"/>
      <c r="CR31" s="685">
        <v>30082</v>
      </c>
      <c r="CS31" s="710"/>
      <c r="CT31" s="710"/>
      <c r="CU31" s="710"/>
      <c r="CV31" s="710"/>
      <c r="CW31" s="710"/>
      <c r="CX31" s="710"/>
      <c r="CY31" s="711"/>
      <c r="CZ31" s="690">
        <v>0.3</v>
      </c>
      <c r="DA31" s="722"/>
      <c r="DB31" s="722"/>
      <c r="DC31" s="724"/>
      <c r="DD31" s="694">
        <v>30082</v>
      </c>
      <c r="DE31" s="710"/>
      <c r="DF31" s="710"/>
      <c r="DG31" s="710"/>
      <c r="DH31" s="710"/>
      <c r="DI31" s="710"/>
      <c r="DJ31" s="710"/>
      <c r="DK31" s="711"/>
      <c r="DL31" s="694">
        <v>30082</v>
      </c>
      <c r="DM31" s="710"/>
      <c r="DN31" s="710"/>
      <c r="DO31" s="710"/>
      <c r="DP31" s="710"/>
      <c r="DQ31" s="710"/>
      <c r="DR31" s="710"/>
      <c r="DS31" s="710"/>
      <c r="DT31" s="710"/>
      <c r="DU31" s="710"/>
      <c r="DV31" s="711"/>
      <c r="DW31" s="690">
        <v>0.7</v>
      </c>
      <c r="DX31" s="722"/>
      <c r="DY31" s="722"/>
      <c r="DZ31" s="722"/>
      <c r="EA31" s="722"/>
      <c r="EB31" s="722"/>
      <c r="EC31" s="723"/>
    </row>
    <row r="32" spans="2:133" ht="11.25" customHeight="1" x14ac:dyDescent="0.15">
      <c r="B32" s="752" t="s">
        <v>311</v>
      </c>
      <c r="C32" s="753"/>
      <c r="D32" s="753"/>
      <c r="E32" s="753"/>
      <c r="F32" s="753"/>
      <c r="G32" s="753"/>
      <c r="H32" s="753"/>
      <c r="I32" s="753"/>
      <c r="J32" s="753"/>
      <c r="K32" s="753"/>
      <c r="L32" s="753"/>
      <c r="M32" s="753"/>
      <c r="N32" s="753"/>
      <c r="O32" s="753"/>
      <c r="P32" s="753"/>
      <c r="Q32" s="754"/>
      <c r="R32" s="685" t="s">
        <v>242</v>
      </c>
      <c r="S32" s="686"/>
      <c r="T32" s="686"/>
      <c r="U32" s="686"/>
      <c r="V32" s="686"/>
      <c r="W32" s="686"/>
      <c r="X32" s="686"/>
      <c r="Y32" s="687"/>
      <c r="Z32" s="688" t="s">
        <v>242</v>
      </c>
      <c r="AA32" s="688"/>
      <c r="AB32" s="688"/>
      <c r="AC32" s="688"/>
      <c r="AD32" s="689" t="s">
        <v>145</v>
      </c>
      <c r="AE32" s="689"/>
      <c r="AF32" s="689"/>
      <c r="AG32" s="689"/>
      <c r="AH32" s="689"/>
      <c r="AI32" s="689"/>
      <c r="AJ32" s="689"/>
      <c r="AK32" s="689"/>
      <c r="AL32" s="690" t="s">
        <v>242</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1">
        <v>99.3</v>
      </c>
      <c r="BH32" s="710"/>
      <c r="BI32" s="710"/>
      <c r="BJ32" s="710"/>
      <c r="BK32" s="710"/>
      <c r="BL32" s="710"/>
      <c r="BM32" s="691">
        <v>97.3</v>
      </c>
      <c r="BN32" s="739"/>
      <c r="BO32" s="739"/>
      <c r="BP32" s="739"/>
      <c r="BQ32" s="740"/>
      <c r="BR32" s="751">
        <v>99.2</v>
      </c>
      <c r="BS32" s="710"/>
      <c r="BT32" s="710"/>
      <c r="BU32" s="710"/>
      <c r="BV32" s="710"/>
      <c r="BW32" s="710"/>
      <c r="BX32" s="691">
        <v>96.9</v>
      </c>
      <c r="BY32" s="739"/>
      <c r="BZ32" s="739"/>
      <c r="CA32" s="739"/>
      <c r="CB32" s="740"/>
      <c r="CD32" s="735"/>
      <c r="CE32" s="736"/>
      <c r="CF32" s="700" t="s">
        <v>314</v>
      </c>
      <c r="CG32" s="701"/>
      <c r="CH32" s="701"/>
      <c r="CI32" s="701"/>
      <c r="CJ32" s="701"/>
      <c r="CK32" s="701"/>
      <c r="CL32" s="701"/>
      <c r="CM32" s="701"/>
      <c r="CN32" s="701"/>
      <c r="CO32" s="701"/>
      <c r="CP32" s="701"/>
      <c r="CQ32" s="702"/>
      <c r="CR32" s="685" t="s">
        <v>145</v>
      </c>
      <c r="CS32" s="686"/>
      <c r="CT32" s="686"/>
      <c r="CU32" s="686"/>
      <c r="CV32" s="686"/>
      <c r="CW32" s="686"/>
      <c r="CX32" s="686"/>
      <c r="CY32" s="687"/>
      <c r="CZ32" s="690" t="s">
        <v>242</v>
      </c>
      <c r="DA32" s="722"/>
      <c r="DB32" s="722"/>
      <c r="DC32" s="724"/>
      <c r="DD32" s="694" t="s">
        <v>145</v>
      </c>
      <c r="DE32" s="686"/>
      <c r="DF32" s="686"/>
      <c r="DG32" s="686"/>
      <c r="DH32" s="686"/>
      <c r="DI32" s="686"/>
      <c r="DJ32" s="686"/>
      <c r="DK32" s="687"/>
      <c r="DL32" s="694" t="s">
        <v>145</v>
      </c>
      <c r="DM32" s="686"/>
      <c r="DN32" s="686"/>
      <c r="DO32" s="686"/>
      <c r="DP32" s="686"/>
      <c r="DQ32" s="686"/>
      <c r="DR32" s="686"/>
      <c r="DS32" s="686"/>
      <c r="DT32" s="686"/>
      <c r="DU32" s="686"/>
      <c r="DV32" s="687"/>
      <c r="DW32" s="690" t="s">
        <v>145</v>
      </c>
      <c r="DX32" s="722"/>
      <c r="DY32" s="722"/>
      <c r="DZ32" s="722"/>
      <c r="EA32" s="722"/>
      <c r="EB32" s="722"/>
      <c r="EC32" s="723"/>
    </row>
    <row r="33" spans="2:133" ht="11.25" customHeight="1" x14ac:dyDescent="0.15">
      <c r="B33" s="682" t="s">
        <v>315</v>
      </c>
      <c r="C33" s="683"/>
      <c r="D33" s="683"/>
      <c r="E33" s="683"/>
      <c r="F33" s="683"/>
      <c r="G33" s="683"/>
      <c r="H33" s="683"/>
      <c r="I33" s="683"/>
      <c r="J33" s="683"/>
      <c r="K33" s="683"/>
      <c r="L33" s="683"/>
      <c r="M33" s="683"/>
      <c r="N33" s="683"/>
      <c r="O33" s="683"/>
      <c r="P33" s="683"/>
      <c r="Q33" s="684"/>
      <c r="R33" s="685">
        <v>702622</v>
      </c>
      <c r="S33" s="686"/>
      <c r="T33" s="686"/>
      <c r="U33" s="686"/>
      <c r="V33" s="686"/>
      <c r="W33" s="686"/>
      <c r="X33" s="686"/>
      <c r="Y33" s="687"/>
      <c r="Z33" s="688">
        <v>6.6</v>
      </c>
      <c r="AA33" s="688"/>
      <c r="AB33" s="688"/>
      <c r="AC33" s="688"/>
      <c r="AD33" s="689" t="s">
        <v>145</v>
      </c>
      <c r="AE33" s="689"/>
      <c r="AF33" s="689"/>
      <c r="AG33" s="689"/>
      <c r="AH33" s="689"/>
      <c r="AI33" s="689"/>
      <c r="AJ33" s="689"/>
      <c r="AK33" s="689"/>
      <c r="AL33" s="690" t="s">
        <v>145</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v>99.2</v>
      </c>
      <c r="BH33" s="756"/>
      <c r="BI33" s="756"/>
      <c r="BJ33" s="756"/>
      <c r="BK33" s="756"/>
      <c r="BL33" s="756"/>
      <c r="BM33" s="757">
        <v>96.4</v>
      </c>
      <c r="BN33" s="756"/>
      <c r="BO33" s="756"/>
      <c r="BP33" s="756"/>
      <c r="BQ33" s="758"/>
      <c r="BR33" s="755">
        <v>99.1</v>
      </c>
      <c r="BS33" s="756"/>
      <c r="BT33" s="756"/>
      <c r="BU33" s="756"/>
      <c r="BV33" s="756"/>
      <c r="BW33" s="756"/>
      <c r="BX33" s="757">
        <v>95.6</v>
      </c>
      <c r="BY33" s="756"/>
      <c r="BZ33" s="756"/>
      <c r="CA33" s="756"/>
      <c r="CB33" s="758"/>
      <c r="CD33" s="700" t="s">
        <v>317</v>
      </c>
      <c r="CE33" s="701"/>
      <c r="CF33" s="701"/>
      <c r="CG33" s="701"/>
      <c r="CH33" s="701"/>
      <c r="CI33" s="701"/>
      <c r="CJ33" s="701"/>
      <c r="CK33" s="701"/>
      <c r="CL33" s="701"/>
      <c r="CM33" s="701"/>
      <c r="CN33" s="701"/>
      <c r="CO33" s="701"/>
      <c r="CP33" s="701"/>
      <c r="CQ33" s="702"/>
      <c r="CR33" s="685">
        <v>5322726</v>
      </c>
      <c r="CS33" s="710"/>
      <c r="CT33" s="710"/>
      <c r="CU33" s="710"/>
      <c r="CV33" s="710"/>
      <c r="CW33" s="710"/>
      <c r="CX33" s="710"/>
      <c r="CY33" s="711"/>
      <c r="CZ33" s="690">
        <v>50.8</v>
      </c>
      <c r="DA33" s="722"/>
      <c r="DB33" s="722"/>
      <c r="DC33" s="724"/>
      <c r="DD33" s="694">
        <v>2654933</v>
      </c>
      <c r="DE33" s="710"/>
      <c r="DF33" s="710"/>
      <c r="DG33" s="710"/>
      <c r="DH33" s="710"/>
      <c r="DI33" s="710"/>
      <c r="DJ33" s="710"/>
      <c r="DK33" s="711"/>
      <c r="DL33" s="694">
        <v>2167186</v>
      </c>
      <c r="DM33" s="710"/>
      <c r="DN33" s="710"/>
      <c r="DO33" s="710"/>
      <c r="DP33" s="710"/>
      <c r="DQ33" s="710"/>
      <c r="DR33" s="710"/>
      <c r="DS33" s="710"/>
      <c r="DT33" s="710"/>
      <c r="DU33" s="710"/>
      <c r="DV33" s="711"/>
      <c r="DW33" s="690">
        <v>47.6</v>
      </c>
      <c r="DX33" s="722"/>
      <c r="DY33" s="722"/>
      <c r="DZ33" s="722"/>
      <c r="EA33" s="722"/>
      <c r="EB33" s="722"/>
      <c r="EC33" s="723"/>
    </row>
    <row r="34" spans="2:133" ht="11.25" customHeight="1" x14ac:dyDescent="0.15">
      <c r="B34" s="682" t="s">
        <v>318</v>
      </c>
      <c r="C34" s="683"/>
      <c r="D34" s="683"/>
      <c r="E34" s="683"/>
      <c r="F34" s="683"/>
      <c r="G34" s="683"/>
      <c r="H34" s="683"/>
      <c r="I34" s="683"/>
      <c r="J34" s="683"/>
      <c r="K34" s="683"/>
      <c r="L34" s="683"/>
      <c r="M34" s="683"/>
      <c r="N34" s="683"/>
      <c r="O34" s="683"/>
      <c r="P34" s="683"/>
      <c r="Q34" s="684"/>
      <c r="R34" s="685">
        <v>5637</v>
      </c>
      <c r="S34" s="686"/>
      <c r="T34" s="686"/>
      <c r="U34" s="686"/>
      <c r="V34" s="686"/>
      <c r="W34" s="686"/>
      <c r="X34" s="686"/>
      <c r="Y34" s="687"/>
      <c r="Z34" s="688">
        <v>0.1</v>
      </c>
      <c r="AA34" s="688"/>
      <c r="AB34" s="688"/>
      <c r="AC34" s="688"/>
      <c r="AD34" s="689">
        <v>791</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1306669</v>
      </c>
      <c r="CS34" s="686"/>
      <c r="CT34" s="686"/>
      <c r="CU34" s="686"/>
      <c r="CV34" s="686"/>
      <c r="CW34" s="686"/>
      <c r="CX34" s="686"/>
      <c r="CY34" s="687"/>
      <c r="CZ34" s="690">
        <v>12.5</v>
      </c>
      <c r="DA34" s="722"/>
      <c r="DB34" s="722"/>
      <c r="DC34" s="724"/>
      <c r="DD34" s="694">
        <v>993680</v>
      </c>
      <c r="DE34" s="686"/>
      <c r="DF34" s="686"/>
      <c r="DG34" s="686"/>
      <c r="DH34" s="686"/>
      <c r="DI34" s="686"/>
      <c r="DJ34" s="686"/>
      <c r="DK34" s="687"/>
      <c r="DL34" s="694">
        <v>824740</v>
      </c>
      <c r="DM34" s="686"/>
      <c r="DN34" s="686"/>
      <c r="DO34" s="686"/>
      <c r="DP34" s="686"/>
      <c r="DQ34" s="686"/>
      <c r="DR34" s="686"/>
      <c r="DS34" s="686"/>
      <c r="DT34" s="686"/>
      <c r="DU34" s="686"/>
      <c r="DV34" s="687"/>
      <c r="DW34" s="690">
        <v>18.100000000000001</v>
      </c>
      <c r="DX34" s="722"/>
      <c r="DY34" s="722"/>
      <c r="DZ34" s="722"/>
      <c r="EA34" s="722"/>
      <c r="EB34" s="722"/>
      <c r="EC34" s="723"/>
    </row>
    <row r="35" spans="2:133" ht="11.25" customHeight="1" x14ac:dyDescent="0.15">
      <c r="B35" s="682" t="s">
        <v>320</v>
      </c>
      <c r="C35" s="683"/>
      <c r="D35" s="683"/>
      <c r="E35" s="683"/>
      <c r="F35" s="683"/>
      <c r="G35" s="683"/>
      <c r="H35" s="683"/>
      <c r="I35" s="683"/>
      <c r="J35" s="683"/>
      <c r="K35" s="683"/>
      <c r="L35" s="683"/>
      <c r="M35" s="683"/>
      <c r="N35" s="683"/>
      <c r="O35" s="683"/>
      <c r="P35" s="683"/>
      <c r="Q35" s="684"/>
      <c r="R35" s="685">
        <v>15891</v>
      </c>
      <c r="S35" s="686"/>
      <c r="T35" s="686"/>
      <c r="U35" s="686"/>
      <c r="V35" s="686"/>
      <c r="W35" s="686"/>
      <c r="X35" s="686"/>
      <c r="Y35" s="687"/>
      <c r="Z35" s="688">
        <v>0.1</v>
      </c>
      <c r="AA35" s="688"/>
      <c r="AB35" s="688"/>
      <c r="AC35" s="688"/>
      <c r="AD35" s="689" t="s">
        <v>242</v>
      </c>
      <c r="AE35" s="689"/>
      <c r="AF35" s="689"/>
      <c r="AG35" s="689"/>
      <c r="AH35" s="689"/>
      <c r="AI35" s="689"/>
      <c r="AJ35" s="689"/>
      <c r="AK35" s="689"/>
      <c r="AL35" s="690" t="s">
        <v>145</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20414</v>
      </c>
      <c r="CS35" s="710"/>
      <c r="CT35" s="710"/>
      <c r="CU35" s="710"/>
      <c r="CV35" s="710"/>
      <c r="CW35" s="710"/>
      <c r="CX35" s="710"/>
      <c r="CY35" s="711"/>
      <c r="CZ35" s="690">
        <v>0.2</v>
      </c>
      <c r="DA35" s="722"/>
      <c r="DB35" s="722"/>
      <c r="DC35" s="724"/>
      <c r="DD35" s="694">
        <v>18103</v>
      </c>
      <c r="DE35" s="710"/>
      <c r="DF35" s="710"/>
      <c r="DG35" s="710"/>
      <c r="DH35" s="710"/>
      <c r="DI35" s="710"/>
      <c r="DJ35" s="710"/>
      <c r="DK35" s="711"/>
      <c r="DL35" s="694">
        <v>18103</v>
      </c>
      <c r="DM35" s="710"/>
      <c r="DN35" s="710"/>
      <c r="DO35" s="710"/>
      <c r="DP35" s="710"/>
      <c r="DQ35" s="710"/>
      <c r="DR35" s="710"/>
      <c r="DS35" s="710"/>
      <c r="DT35" s="710"/>
      <c r="DU35" s="710"/>
      <c r="DV35" s="711"/>
      <c r="DW35" s="690">
        <v>0.4</v>
      </c>
      <c r="DX35" s="722"/>
      <c r="DY35" s="722"/>
      <c r="DZ35" s="722"/>
      <c r="EA35" s="722"/>
      <c r="EB35" s="722"/>
      <c r="EC35" s="723"/>
    </row>
    <row r="36" spans="2:133" ht="11.25" customHeight="1" x14ac:dyDescent="0.15">
      <c r="B36" s="682" t="s">
        <v>324</v>
      </c>
      <c r="C36" s="683"/>
      <c r="D36" s="683"/>
      <c r="E36" s="683"/>
      <c r="F36" s="683"/>
      <c r="G36" s="683"/>
      <c r="H36" s="683"/>
      <c r="I36" s="683"/>
      <c r="J36" s="683"/>
      <c r="K36" s="683"/>
      <c r="L36" s="683"/>
      <c r="M36" s="683"/>
      <c r="N36" s="683"/>
      <c r="O36" s="683"/>
      <c r="P36" s="683"/>
      <c r="Q36" s="684"/>
      <c r="R36" s="685">
        <v>38237</v>
      </c>
      <c r="S36" s="686"/>
      <c r="T36" s="686"/>
      <c r="U36" s="686"/>
      <c r="V36" s="686"/>
      <c r="W36" s="686"/>
      <c r="X36" s="686"/>
      <c r="Y36" s="687"/>
      <c r="Z36" s="688">
        <v>0.4</v>
      </c>
      <c r="AA36" s="688"/>
      <c r="AB36" s="688"/>
      <c r="AC36" s="688"/>
      <c r="AD36" s="689" t="s">
        <v>145</v>
      </c>
      <c r="AE36" s="689"/>
      <c r="AF36" s="689"/>
      <c r="AG36" s="689"/>
      <c r="AH36" s="689"/>
      <c r="AI36" s="689"/>
      <c r="AJ36" s="689"/>
      <c r="AK36" s="689"/>
      <c r="AL36" s="690" t="s">
        <v>145</v>
      </c>
      <c r="AM36" s="691"/>
      <c r="AN36" s="691"/>
      <c r="AO36" s="692"/>
      <c r="AP36" s="235"/>
      <c r="AQ36" s="759" t="s">
        <v>325</v>
      </c>
      <c r="AR36" s="760"/>
      <c r="AS36" s="760"/>
      <c r="AT36" s="760"/>
      <c r="AU36" s="760"/>
      <c r="AV36" s="760"/>
      <c r="AW36" s="760"/>
      <c r="AX36" s="760"/>
      <c r="AY36" s="761"/>
      <c r="AZ36" s="674">
        <v>905726</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14298</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3362527</v>
      </c>
      <c r="CS36" s="686"/>
      <c r="CT36" s="686"/>
      <c r="CU36" s="686"/>
      <c r="CV36" s="686"/>
      <c r="CW36" s="686"/>
      <c r="CX36" s="686"/>
      <c r="CY36" s="687"/>
      <c r="CZ36" s="690">
        <v>32.1</v>
      </c>
      <c r="DA36" s="722"/>
      <c r="DB36" s="722"/>
      <c r="DC36" s="724"/>
      <c r="DD36" s="694">
        <v>1131487</v>
      </c>
      <c r="DE36" s="686"/>
      <c r="DF36" s="686"/>
      <c r="DG36" s="686"/>
      <c r="DH36" s="686"/>
      <c r="DI36" s="686"/>
      <c r="DJ36" s="686"/>
      <c r="DK36" s="687"/>
      <c r="DL36" s="694">
        <v>863658</v>
      </c>
      <c r="DM36" s="686"/>
      <c r="DN36" s="686"/>
      <c r="DO36" s="686"/>
      <c r="DP36" s="686"/>
      <c r="DQ36" s="686"/>
      <c r="DR36" s="686"/>
      <c r="DS36" s="686"/>
      <c r="DT36" s="686"/>
      <c r="DU36" s="686"/>
      <c r="DV36" s="687"/>
      <c r="DW36" s="690">
        <v>19</v>
      </c>
      <c r="DX36" s="722"/>
      <c r="DY36" s="722"/>
      <c r="DZ36" s="722"/>
      <c r="EA36" s="722"/>
      <c r="EB36" s="722"/>
      <c r="EC36" s="723"/>
    </row>
    <row r="37" spans="2:133" ht="11.25" customHeight="1" x14ac:dyDescent="0.15">
      <c r="B37" s="682" t="s">
        <v>328</v>
      </c>
      <c r="C37" s="683"/>
      <c r="D37" s="683"/>
      <c r="E37" s="683"/>
      <c r="F37" s="683"/>
      <c r="G37" s="683"/>
      <c r="H37" s="683"/>
      <c r="I37" s="683"/>
      <c r="J37" s="683"/>
      <c r="K37" s="683"/>
      <c r="L37" s="683"/>
      <c r="M37" s="683"/>
      <c r="N37" s="683"/>
      <c r="O37" s="683"/>
      <c r="P37" s="683"/>
      <c r="Q37" s="684"/>
      <c r="R37" s="685">
        <v>168910</v>
      </c>
      <c r="S37" s="686"/>
      <c r="T37" s="686"/>
      <c r="U37" s="686"/>
      <c r="V37" s="686"/>
      <c r="W37" s="686"/>
      <c r="X37" s="686"/>
      <c r="Y37" s="687"/>
      <c r="Z37" s="688">
        <v>1.6</v>
      </c>
      <c r="AA37" s="688"/>
      <c r="AB37" s="688"/>
      <c r="AC37" s="688"/>
      <c r="AD37" s="689" t="s">
        <v>242</v>
      </c>
      <c r="AE37" s="689"/>
      <c r="AF37" s="689"/>
      <c r="AG37" s="689"/>
      <c r="AH37" s="689"/>
      <c r="AI37" s="689"/>
      <c r="AJ37" s="689"/>
      <c r="AK37" s="689"/>
      <c r="AL37" s="690" t="s">
        <v>242</v>
      </c>
      <c r="AM37" s="691"/>
      <c r="AN37" s="691"/>
      <c r="AO37" s="692"/>
      <c r="AQ37" s="763" t="s">
        <v>329</v>
      </c>
      <c r="AR37" s="764"/>
      <c r="AS37" s="764"/>
      <c r="AT37" s="764"/>
      <c r="AU37" s="764"/>
      <c r="AV37" s="764"/>
      <c r="AW37" s="764"/>
      <c r="AX37" s="764"/>
      <c r="AY37" s="765"/>
      <c r="AZ37" s="685">
        <v>293614</v>
      </c>
      <c r="BA37" s="686"/>
      <c r="BB37" s="686"/>
      <c r="BC37" s="686"/>
      <c r="BD37" s="710"/>
      <c r="BE37" s="710"/>
      <c r="BF37" s="740"/>
      <c r="BG37" s="700" t="s">
        <v>330</v>
      </c>
      <c r="BH37" s="701"/>
      <c r="BI37" s="701"/>
      <c r="BJ37" s="701"/>
      <c r="BK37" s="701"/>
      <c r="BL37" s="701"/>
      <c r="BM37" s="701"/>
      <c r="BN37" s="701"/>
      <c r="BO37" s="701"/>
      <c r="BP37" s="701"/>
      <c r="BQ37" s="701"/>
      <c r="BR37" s="701"/>
      <c r="BS37" s="701"/>
      <c r="BT37" s="701"/>
      <c r="BU37" s="702"/>
      <c r="BV37" s="685">
        <v>4785</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501988</v>
      </c>
      <c r="CS37" s="710"/>
      <c r="CT37" s="710"/>
      <c r="CU37" s="710"/>
      <c r="CV37" s="710"/>
      <c r="CW37" s="710"/>
      <c r="CX37" s="710"/>
      <c r="CY37" s="711"/>
      <c r="CZ37" s="690">
        <v>4.8</v>
      </c>
      <c r="DA37" s="722"/>
      <c r="DB37" s="722"/>
      <c r="DC37" s="724"/>
      <c r="DD37" s="694">
        <v>499683</v>
      </c>
      <c r="DE37" s="710"/>
      <c r="DF37" s="710"/>
      <c r="DG37" s="710"/>
      <c r="DH37" s="710"/>
      <c r="DI37" s="710"/>
      <c r="DJ37" s="710"/>
      <c r="DK37" s="711"/>
      <c r="DL37" s="694">
        <v>497203</v>
      </c>
      <c r="DM37" s="710"/>
      <c r="DN37" s="710"/>
      <c r="DO37" s="710"/>
      <c r="DP37" s="710"/>
      <c r="DQ37" s="710"/>
      <c r="DR37" s="710"/>
      <c r="DS37" s="710"/>
      <c r="DT37" s="710"/>
      <c r="DU37" s="710"/>
      <c r="DV37" s="711"/>
      <c r="DW37" s="690">
        <v>10.9</v>
      </c>
      <c r="DX37" s="722"/>
      <c r="DY37" s="722"/>
      <c r="DZ37" s="722"/>
      <c r="EA37" s="722"/>
      <c r="EB37" s="722"/>
      <c r="EC37" s="723"/>
    </row>
    <row r="38" spans="2:133" ht="11.25" customHeight="1" x14ac:dyDescent="0.15">
      <c r="B38" s="682" t="s">
        <v>332</v>
      </c>
      <c r="C38" s="683"/>
      <c r="D38" s="683"/>
      <c r="E38" s="683"/>
      <c r="F38" s="683"/>
      <c r="G38" s="683"/>
      <c r="H38" s="683"/>
      <c r="I38" s="683"/>
      <c r="J38" s="683"/>
      <c r="K38" s="683"/>
      <c r="L38" s="683"/>
      <c r="M38" s="683"/>
      <c r="N38" s="683"/>
      <c r="O38" s="683"/>
      <c r="P38" s="683"/>
      <c r="Q38" s="684"/>
      <c r="R38" s="685">
        <v>214535</v>
      </c>
      <c r="S38" s="686"/>
      <c r="T38" s="686"/>
      <c r="U38" s="686"/>
      <c r="V38" s="686"/>
      <c r="W38" s="686"/>
      <c r="X38" s="686"/>
      <c r="Y38" s="687"/>
      <c r="Z38" s="688">
        <v>2</v>
      </c>
      <c r="AA38" s="688"/>
      <c r="AB38" s="688"/>
      <c r="AC38" s="688"/>
      <c r="AD38" s="689">
        <v>223</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30000</v>
      </c>
      <c r="BA38" s="686"/>
      <c r="BB38" s="686"/>
      <c r="BC38" s="686"/>
      <c r="BD38" s="710"/>
      <c r="BE38" s="710"/>
      <c r="BF38" s="740"/>
      <c r="BG38" s="700" t="s">
        <v>334</v>
      </c>
      <c r="BH38" s="701"/>
      <c r="BI38" s="701"/>
      <c r="BJ38" s="701"/>
      <c r="BK38" s="701"/>
      <c r="BL38" s="701"/>
      <c r="BM38" s="701"/>
      <c r="BN38" s="701"/>
      <c r="BO38" s="701"/>
      <c r="BP38" s="701"/>
      <c r="BQ38" s="701"/>
      <c r="BR38" s="701"/>
      <c r="BS38" s="701"/>
      <c r="BT38" s="701"/>
      <c r="BU38" s="702"/>
      <c r="BV38" s="685">
        <v>2440</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582112</v>
      </c>
      <c r="CS38" s="686"/>
      <c r="CT38" s="686"/>
      <c r="CU38" s="686"/>
      <c r="CV38" s="686"/>
      <c r="CW38" s="686"/>
      <c r="CX38" s="686"/>
      <c r="CY38" s="687"/>
      <c r="CZ38" s="690">
        <v>5.6</v>
      </c>
      <c r="DA38" s="722"/>
      <c r="DB38" s="722"/>
      <c r="DC38" s="724"/>
      <c r="DD38" s="694">
        <v>467348</v>
      </c>
      <c r="DE38" s="686"/>
      <c r="DF38" s="686"/>
      <c r="DG38" s="686"/>
      <c r="DH38" s="686"/>
      <c r="DI38" s="686"/>
      <c r="DJ38" s="686"/>
      <c r="DK38" s="687"/>
      <c r="DL38" s="694">
        <v>460685</v>
      </c>
      <c r="DM38" s="686"/>
      <c r="DN38" s="686"/>
      <c r="DO38" s="686"/>
      <c r="DP38" s="686"/>
      <c r="DQ38" s="686"/>
      <c r="DR38" s="686"/>
      <c r="DS38" s="686"/>
      <c r="DT38" s="686"/>
      <c r="DU38" s="686"/>
      <c r="DV38" s="687"/>
      <c r="DW38" s="690">
        <v>10.1</v>
      </c>
      <c r="DX38" s="722"/>
      <c r="DY38" s="722"/>
      <c r="DZ38" s="722"/>
      <c r="EA38" s="722"/>
      <c r="EB38" s="722"/>
      <c r="EC38" s="723"/>
    </row>
    <row r="39" spans="2:133" ht="11.25" customHeight="1" x14ac:dyDescent="0.15">
      <c r="B39" s="682" t="s">
        <v>336</v>
      </c>
      <c r="C39" s="683"/>
      <c r="D39" s="683"/>
      <c r="E39" s="683"/>
      <c r="F39" s="683"/>
      <c r="G39" s="683"/>
      <c r="H39" s="683"/>
      <c r="I39" s="683"/>
      <c r="J39" s="683"/>
      <c r="K39" s="683"/>
      <c r="L39" s="683"/>
      <c r="M39" s="683"/>
      <c r="N39" s="683"/>
      <c r="O39" s="683"/>
      <c r="P39" s="683"/>
      <c r="Q39" s="684"/>
      <c r="R39" s="685">
        <v>888700</v>
      </c>
      <c r="S39" s="686"/>
      <c r="T39" s="686"/>
      <c r="U39" s="686"/>
      <c r="V39" s="686"/>
      <c r="W39" s="686"/>
      <c r="X39" s="686"/>
      <c r="Y39" s="687"/>
      <c r="Z39" s="688">
        <v>8.4</v>
      </c>
      <c r="AA39" s="688"/>
      <c r="AB39" s="688"/>
      <c r="AC39" s="688"/>
      <c r="AD39" s="689" t="s">
        <v>145</v>
      </c>
      <c r="AE39" s="689"/>
      <c r="AF39" s="689"/>
      <c r="AG39" s="689"/>
      <c r="AH39" s="689"/>
      <c r="AI39" s="689"/>
      <c r="AJ39" s="689"/>
      <c r="AK39" s="689"/>
      <c r="AL39" s="690" t="s">
        <v>145</v>
      </c>
      <c r="AM39" s="691"/>
      <c r="AN39" s="691"/>
      <c r="AO39" s="692"/>
      <c r="AQ39" s="763" t="s">
        <v>337</v>
      </c>
      <c r="AR39" s="764"/>
      <c r="AS39" s="764"/>
      <c r="AT39" s="764"/>
      <c r="AU39" s="764"/>
      <c r="AV39" s="764"/>
      <c r="AW39" s="764"/>
      <c r="AX39" s="764"/>
      <c r="AY39" s="765"/>
      <c r="AZ39" s="685" t="s">
        <v>145</v>
      </c>
      <c r="BA39" s="686"/>
      <c r="BB39" s="686"/>
      <c r="BC39" s="686"/>
      <c r="BD39" s="710"/>
      <c r="BE39" s="710"/>
      <c r="BF39" s="740"/>
      <c r="BG39" s="700" t="s">
        <v>338</v>
      </c>
      <c r="BH39" s="701"/>
      <c r="BI39" s="701"/>
      <c r="BJ39" s="701"/>
      <c r="BK39" s="701"/>
      <c r="BL39" s="701"/>
      <c r="BM39" s="701"/>
      <c r="BN39" s="701"/>
      <c r="BO39" s="701"/>
      <c r="BP39" s="701"/>
      <c r="BQ39" s="701"/>
      <c r="BR39" s="701"/>
      <c r="BS39" s="701"/>
      <c r="BT39" s="701"/>
      <c r="BU39" s="702"/>
      <c r="BV39" s="685">
        <v>4048</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16004</v>
      </c>
      <c r="CS39" s="710"/>
      <c r="CT39" s="710"/>
      <c r="CU39" s="710"/>
      <c r="CV39" s="710"/>
      <c r="CW39" s="710"/>
      <c r="CX39" s="710"/>
      <c r="CY39" s="711"/>
      <c r="CZ39" s="690">
        <v>0.2</v>
      </c>
      <c r="DA39" s="722"/>
      <c r="DB39" s="722"/>
      <c r="DC39" s="724"/>
      <c r="DD39" s="694">
        <v>14315</v>
      </c>
      <c r="DE39" s="710"/>
      <c r="DF39" s="710"/>
      <c r="DG39" s="710"/>
      <c r="DH39" s="710"/>
      <c r="DI39" s="710"/>
      <c r="DJ39" s="710"/>
      <c r="DK39" s="711"/>
      <c r="DL39" s="694" t="s">
        <v>242</v>
      </c>
      <c r="DM39" s="710"/>
      <c r="DN39" s="710"/>
      <c r="DO39" s="710"/>
      <c r="DP39" s="710"/>
      <c r="DQ39" s="710"/>
      <c r="DR39" s="710"/>
      <c r="DS39" s="710"/>
      <c r="DT39" s="710"/>
      <c r="DU39" s="710"/>
      <c r="DV39" s="711"/>
      <c r="DW39" s="690" t="s">
        <v>242</v>
      </c>
      <c r="DX39" s="722"/>
      <c r="DY39" s="722"/>
      <c r="DZ39" s="722"/>
      <c r="EA39" s="722"/>
      <c r="EB39" s="722"/>
      <c r="EC39" s="723"/>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145</v>
      </c>
      <c r="S40" s="686"/>
      <c r="T40" s="686"/>
      <c r="U40" s="686"/>
      <c r="V40" s="686"/>
      <c r="W40" s="686"/>
      <c r="X40" s="686"/>
      <c r="Y40" s="687"/>
      <c r="Z40" s="688" t="s">
        <v>145</v>
      </c>
      <c r="AA40" s="688"/>
      <c r="AB40" s="688"/>
      <c r="AC40" s="688"/>
      <c r="AD40" s="689" t="s">
        <v>145</v>
      </c>
      <c r="AE40" s="689"/>
      <c r="AF40" s="689"/>
      <c r="AG40" s="689"/>
      <c r="AH40" s="689"/>
      <c r="AI40" s="689"/>
      <c r="AJ40" s="689"/>
      <c r="AK40" s="689"/>
      <c r="AL40" s="690" t="s">
        <v>145</v>
      </c>
      <c r="AM40" s="691"/>
      <c r="AN40" s="691"/>
      <c r="AO40" s="692"/>
      <c r="AQ40" s="763" t="s">
        <v>341</v>
      </c>
      <c r="AR40" s="764"/>
      <c r="AS40" s="764"/>
      <c r="AT40" s="764"/>
      <c r="AU40" s="764"/>
      <c r="AV40" s="764"/>
      <c r="AW40" s="764"/>
      <c r="AX40" s="764"/>
      <c r="AY40" s="765"/>
      <c r="AZ40" s="685" t="s">
        <v>242</v>
      </c>
      <c r="BA40" s="686"/>
      <c r="BB40" s="686"/>
      <c r="BC40" s="686"/>
      <c r="BD40" s="710"/>
      <c r="BE40" s="710"/>
      <c r="BF40" s="740"/>
      <c r="BG40" s="766" t="s">
        <v>342</v>
      </c>
      <c r="BH40" s="767"/>
      <c r="BI40" s="767"/>
      <c r="BJ40" s="767"/>
      <c r="BK40" s="767"/>
      <c r="BL40" s="236"/>
      <c r="BM40" s="701" t="s">
        <v>343</v>
      </c>
      <c r="BN40" s="701"/>
      <c r="BO40" s="701"/>
      <c r="BP40" s="701"/>
      <c r="BQ40" s="701"/>
      <c r="BR40" s="701"/>
      <c r="BS40" s="701"/>
      <c r="BT40" s="701"/>
      <c r="BU40" s="702"/>
      <c r="BV40" s="685">
        <v>105</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35000</v>
      </c>
      <c r="CS40" s="686"/>
      <c r="CT40" s="686"/>
      <c r="CU40" s="686"/>
      <c r="CV40" s="686"/>
      <c r="CW40" s="686"/>
      <c r="CX40" s="686"/>
      <c r="CY40" s="687"/>
      <c r="CZ40" s="690">
        <v>0.3</v>
      </c>
      <c r="DA40" s="722"/>
      <c r="DB40" s="722"/>
      <c r="DC40" s="724"/>
      <c r="DD40" s="694">
        <v>30000</v>
      </c>
      <c r="DE40" s="686"/>
      <c r="DF40" s="686"/>
      <c r="DG40" s="686"/>
      <c r="DH40" s="686"/>
      <c r="DI40" s="686"/>
      <c r="DJ40" s="686"/>
      <c r="DK40" s="687"/>
      <c r="DL40" s="694" t="s">
        <v>242</v>
      </c>
      <c r="DM40" s="686"/>
      <c r="DN40" s="686"/>
      <c r="DO40" s="686"/>
      <c r="DP40" s="686"/>
      <c r="DQ40" s="686"/>
      <c r="DR40" s="686"/>
      <c r="DS40" s="686"/>
      <c r="DT40" s="686"/>
      <c r="DU40" s="686"/>
      <c r="DV40" s="687"/>
      <c r="DW40" s="690" t="s">
        <v>145</v>
      </c>
      <c r="DX40" s="722"/>
      <c r="DY40" s="722"/>
      <c r="DZ40" s="722"/>
      <c r="EA40" s="722"/>
      <c r="EB40" s="722"/>
      <c r="EC40" s="723"/>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242</v>
      </c>
      <c r="S41" s="686"/>
      <c r="T41" s="686"/>
      <c r="U41" s="686"/>
      <c r="V41" s="686"/>
      <c r="W41" s="686"/>
      <c r="X41" s="686"/>
      <c r="Y41" s="687"/>
      <c r="Z41" s="688" t="s">
        <v>242</v>
      </c>
      <c r="AA41" s="688"/>
      <c r="AB41" s="688"/>
      <c r="AC41" s="688"/>
      <c r="AD41" s="689" t="s">
        <v>145</v>
      </c>
      <c r="AE41" s="689"/>
      <c r="AF41" s="689"/>
      <c r="AG41" s="689"/>
      <c r="AH41" s="689"/>
      <c r="AI41" s="689"/>
      <c r="AJ41" s="689"/>
      <c r="AK41" s="689"/>
      <c r="AL41" s="690" t="s">
        <v>145</v>
      </c>
      <c r="AM41" s="691"/>
      <c r="AN41" s="691"/>
      <c r="AO41" s="692"/>
      <c r="AQ41" s="763" t="s">
        <v>346</v>
      </c>
      <c r="AR41" s="764"/>
      <c r="AS41" s="764"/>
      <c r="AT41" s="764"/>
      <c r="AU41" s="764"/>
      <c r="AV41" s="764"/>
      <c r="AW41" s="764"/>
      <c r="AX41" s="764"/>
      <c r="AY41" s="765"/>
      <c r="AZ41" s="685">
        <v>144058</v>
      </c>
      <c r="BA41" s="686"/>
      <c r="BB41" s="686"/>
      <c r="BC41" s="686"/>
      <c r="BD41" s="710"/>
      <c r="BE41" s="710"/>
      <c r="BF41" s="740"/>
      <c r="BG41" s="766"/>
      <c r="BH41" s="767"/>
      <c r="BI41" s="767"/>
      <c r="BJ41" s="767"/>
      <c r="BK41" s="767"/>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145</v>
      </c>
      <c r="CS41" s="710"/>
      <c r="CT41" s="710"/>
      <c r="CU41" s="710"/>
      <c r="CV41" s="710"/>
      <c r="CW41" s="710"/>
      <c r="CX41" s="710"/>
      <c r="CY41" s="711"/>
      <c r="CZ41" s="690" t="s">
        <v>242</v>
      </c>
      <c r="DA41" s="722"/>
      <c r="DB41" s="722"/>
      <c r="DC41" s="724"/>
      <c r="DD41" s="694" t="s">
        <v>242</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349</v>
      </c>
      <c r="C42" s="683"/>
      <c r="D42" s="683"/>
      <c r="E42" s="683"/>
      <c r="F42" s="683"/>
      <c r="G42" s="683"/>
      <c r="H42" s="683"/>
      <c r="I42" s="683"/>
      <c r="J42" s="683"/>
      <c r="K42" s="683"/>
      <c r="L42" s="683"/>
      <c r="M42" s="683"/>
      <c r="N42" s="683"/>
      <c r="O42" s="683"/>
      <c r="P42" s="683"/>
      <c r="Q42" s="684"/>
      <c r="R42" s="685">
        <v>250400</v>
      </c>
      <c r="S42" s="686"/>
      <c r="T42" s="686"/>
      <c r="U42" s="686"/>
      <c r="V42" s="686"/>
      <c r="W42" s="686"/>
      <c r="X42" s="686"/>
      <c r="Y42" s="687"/>
      <c r="Z42" s="688">
        <v>2.4</v>
      </c>
      <c r="AA42" s="688"/>
      <c r="AB42" s="688"/>
      <c r="AC42" s="688"/>
      <c r="AD42" s="689" t="s">
        <v>145</v>
      </c>
      <c r="AE42" s="689"/>
      <c r="AF42" s="689"/>
      <c r="AG42" s="689"/>
      <c r="AH42" s="689"/>
      <c r="AI42" s="689"/>
      <c r="AJ42" s="689"/>
      <c r="AK42" s="689"/>
      <c r="AL42" s="690" t="s">
        <v>145</v>
      </c>
      <c r="AM42" s="691"/>
      <c r="AN42" s="691"/>
      <c r="AO42" s="692"/>
      <c r="AQ42" s="784" t="s">
        <v>350</v>
      </c>
      <c r="AR42" s="785"/>
      <c r="AS42" s="785"/>
      <c r="AT42" s="785"/>
      <c r="AU42" s="785"/>
      <c r="AV42" s="785"/>
      <c r="AW42" s="785"/>
      <c r="AX42" s="785"/>
      <c r="AY42" s="786"/>
      <c r="AZ42" s="776">
        <v>438054</v>
      </c>
      <c r="BA42" s="777"/>
      <c r="BB42" s="777"/>
      <c r="BC42" s="777"/>
      <c r="BD42" s="756"/>
      <c r="BE42" s="756"/>
      <c r="BF42" s="758"/>
      <c r="BG42" s="768"/>
      <c r="BH42" s="769"/>
      <c r="BI42" s="769"/>
      <c r="BJ42" s="769"/>
      <c r="BK42" s="769"/>
      <c r="BL42" s="237"/>
      <c r="BM42" s="713" t="s">
        <v>351</v>
      </c>
      <c r="BN42" s="713"/>
      <c r="BO42" s="713"/>
      <c r="BP42" s="713"/>
      <c r="BQ42" s="713"/>
      <c r="BR42" s="713"/>
      <c r="BS42" s="713"/>
      <c r="BT42" s="713"/>
      <c r="BU42" s="714"/>
      <c r="BV42" s="776">
        <v>307</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1625751</v>
      </c>
      <c r="CS42" s="686"/>
      <c r="CT42" s="686"/>
      <c r="CU42" s="686"/>
      <c r="CV42" s="686"/>
      <c r="CW42" s="686"/>
      <c r="CX42" s="686"/>
      <c r="CY42" s="687"/>
      <c r="CZ42" s="690">
        <v>15.5</v>
      </c>
      <c r="DA42" s="691"/>
      <c r="DB42" s="691"/>
      <c r="DC42" s="703"/>
      <c r="DD42" s="694">
        <v>278363</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353</v>
      </c>
      <c r="C43" s="727"/>
      <c r="D43" s="727"/>
      <c r="E43" s="727"/>
      <c r="F43" s="727"/>
      <c r="G43" s="727"/>
      <c r="H43" s="727"/>
      <c r="I43" s="727"/>
      <c r="J43" s="727"/>
      <c r="K43" s="727"/>
      <c r="L43" s="727"/>
      <c r="M43" s="727"/>
      <c r="N43" s="727"/>
      <c r="O43" s="727"/>
      <c r="P43" s="727"/>
      <c r="Q43" s="728"/>
      <c r="R43" s="776">
        <v>10601951</v>
      </c>
      <c r="S43" s="777"/>
      <c r="T43" s="777"/>
      <c r="U43" s="777"/>
      <c r="V43" s="777"/>
      <c r="W43" s="777"/>
      <c r="X43" s="777"/>
      <c r="Y43" s="778"/>
      <c r="Z43" s="779">
        <v>100</v>
      </c>
      <c r="AA43" s="779"/>
      <c r="AB43" s="779"/>
      <c r="AC43" s="779"/>
      <c r="AD43" s="780">
        <v>4300918</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73099</v>
      </c>
      <c r="CS43" s="710"/>
      <c r="CT43" s="710"/>
      <c r="CU43" s="710"/>
      <c r="CV43" s="710"/>
      <c r="CW43" s="710"/>
      <c r="CX43" s="710"/>
      <c r="CY43" s="711"/>
      <c r="CZ43" s="690">
        <v>0.7</v>
      </c>
      <c r="DA43" s="722"/>
      <c r="DB43" s="722"/>
      <c r="DC43" s="724"/>
      <c r="DD43" s="694">
        <v>73099</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1625751</v>
      </c>
      <c r="CS44" s="686"/>
      <c r="CT44" s="686"/>
      <c r="CU44" s="686"/>
      <c r="CV44" s="686"/>
      <c r="CW44" s="686"/>
      <c r="CX44" s="686"/>
      <c r="CY44" s="687"/>
      <c r="CZ44" s="690">
        <v>15.5</v>
      </c>
      <c r="DA44" s="691"/>
      <c r="DB44" s="691"/>
      <c r="DC44" s="703"/>
      <c r="DD44" s="694">
        <v>278363</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903011</v>
      </c>
      <c r="CS45" s="710"/>
      <c r="CT45" s="710"/>
      <c r="CU45" s="710"/>
      <c r="CV45" s="710"/>
      <c r="CW45" s="710"/>
      <c r="CX45" s="710"/>
      <c r="CY45" s="711"/>
      <c r="CZ45" s="690">
        <v>8.6</v>
      </c>
      <c r="DA45" s="722"/>
      <c r="DB45" s="722"/>
      <c r="DC45" s="724"/>
      <c r="DD45" s="694">
        <v>21984</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720741</v>
      </c>
      <c r="CS46" s="686"/>
      <c r="CT46" s="686"/>
      <c r="CU46" s="686"/>
      <c r="CV46" s="686"/>
      <c r="CW46" s="686"/>
      <c r="CX46" s="686"/>
      <c r="CY46" s="687"/>
      <c r="CZ46" s="690">
        <v>6.9</v>
      </c>
      <c r="DA46" s="691"/>
      <c r="DB46" s="691"/>
      <c r="DC46" s="703"/>
      <c r="DD46" s="694">
        <v>254380</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144</v>
      </c>
      <c r="CS47" s="710"/>
      <c r="CT47" s="710"/>
      <c r="CU47" s="710"/>
      <c r="CV47" s="710"/>
      <c r="CW47" s="710"/>
      <c r="CX47" s="710"/>
      <c r="CY47" s="711"/>
      <c r="CZ47" s="690" t="s">
        <v>145</v>
      </c>
      <c r="DA47" s="722"/>
      <c r="DB47" s="722"/>
      <c r="DC47" s="724"/>
      <c r="DD47" s="694" t="s">
        <v>242</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242</v>
      </c>
      <c r="CS48" s="686"/>
      <c r="CT48" s="686"/>
      <c r="CU48" s="686"/>
      <c r="CV48" s="686"/>
      <c r="CW48" s="686"/>
      <c r="CX48" s="686"/>
      <c r="CY48" s="687"/>
      <c r="CZ48" s="690" t="s">
        <v>242</v>
      </c>
      <c r="DA48" s="691"/>
      <c r="DB48" s="691"/>
      <c r="DC48" s="703"/>
      <c r="DD48" s="694" t="s">
        <v>242</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363</v>
      </c>
      <c r="CE49" s="727"/>
      <c r="CF49" s="727"/>
      <c r="CG49" s="727"/>
      <c r="CH49" s="727"/>
      <c r="CI49" s="727"/>
      <c r="CJ49" s="727"/>
      <c r="CK49" s="727"/>
      <c r="CL49" s="727"/>
      <c r="CM49" s="727"/>
      <c r="CN49" s="727"/>
      <c r="CO49" s="727"/>
      <c r="CP49" s="727"/>
      <c r="CQ49" s="728"/>
      <c r="CR49" s="776">
        <v>10477076</v>
      </c>
      <c r="CS49" s="756"/>
      <c r="CT49" s="756"/>
      <c r="CU49" s="756"/>
      <c r="CV49" s="756"/>
      <c r="CW49" s="756"/>
      <c r="CX49" s="756"/>
      <c r="CY49" s="787"/>
      <c r="CZ49" s="781">
        <v>100</v>
      </c>
      <c r="DA49" s="788"/>
      <c r="DB49" s="788"/>
      <c r="DC49" s="789"/>
      <c r="DD49" s="790">
        <v>4915043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9CVC9hdrQXMhxLqQrAagxxNcNjn4J3nHQH55LtVSzQ0KjwD1Ep97lLgMaaioePKjqvsJc62riXfvjgRU/yhzbw==" saltValue="cK5W2D2I1z5GVdkt6Co3w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10530</v>
      </c>
      <c r="R7" s="821"/>
      <c r="S7" s="821"/>
      <c r="T7" s="821"/>
      <c r="U7" s="821"/>
      <c r="V7" s="821">
        <v>10405</v>
      </c>
      <c r="W7" s="821"/>
      <c r="X7" s="821"/>
      <c r="Y7" s="821"/>
      <c r="Z7" s="821"/>
      <c r="AA7" s="821">
        <v>125</v>
      </c>
      <c r="AB7" s="821"/>
      <c r="AC7" s="821"/>
      <c r="AD7" s="821"/>
      <c r="AE7" s="822"/>
      <c r="AF7" s="823">
        <v>36</v>
      </c>
      <c r="AG7" s="824"/>
      <c r="AH7" s="824"/>
      <c r="AI7" s="824"/>
      <c r="AJ7" s="825"/>
      <c r="AK7" s="860">
        <v>42</v>
      </c>
      <c r="AL7" s="861"/>
      <c r="AM7" s="861"/>
      <c r="AN7" s="861"/>
      <c r="AO7" s="861"/>
      <c r="AP7" s="861">
        <v>5048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586</v>
      </c>
      <c r="BT7" s="865"/>
      <c r="BU7" s="865"/>
      <c r="BV7" s="865"/>
      <c r="BW7" s="865"/>
      <c r="BX7" s="865"/>
      <c r="BY7" s="865"/>
      <c r="BZ7" s="865"/>
      <c r="CA7" s="865"/>
      <c r="CB7" s="865"/>
      <c r="CC7" s="865"/>
      <c r="CD7" s="865"/>
      <c r="CE7" s="865"/>
      <c r="CF7" s="865"/>
      <c r="CG7" s="866"/>
      <c r="CH7" s="857">
        <v>-29</v>
      </c>
      <c r="CI7" s="858"/>
      <c r="CJ7" s="858"/>
      <c r="CK7" s="858"/>
      <c r="CL7" s="859"/>
      <c r="CM7" s="857">
        <v>35</v>
      </c>
      <c r="CN7" s="858"/>
      <c r="CO7" s="858"/>
      <c r="CP7" s="858"/>
      <c r="CQ7" s="859"/>
      <c r="CR7" s="857">
        <v>10</v>
      </c>
      <c r="CS7" s="858"/>
      <c r="CT7" s="858"/>
      <c r="CU7" s="858"/>
      <c r="CV7" s="859"/>
      <c r="CW7" s="857" t="s">
        <v>580</v>
      </c>
      <c r="CX7" s="858"/>
      <c r="CY7" s="858"/>
      <c r="CZ7" s="858"/>
      <c r="DA7" s="859"/>
      <c r="DB7" s="857" t="s">
        <v>580</v>
      </c>
      <c r="DC7" s="858"/>
      <c r="DD7" s="858"/>
      <c r="DE7" s="858"/>
      <c r="DF7" s="859"/>
      <c r="DG7" s="857" t="s">
        <v>580</v>
      </c>
      <c r="DH7" s="858"/>
      <c r="DI7" s="858"/>
      <c r="DJ7" s="858"/>
      <c r="DK7" s="859"/>
      <c r="DL7" s="857" t="s">
        <v>580</v>
      </c>
      <c r="DM7" s="858"/>
      <c r="DN7" s="858"/>
      <c r="DO7" s="858"/>
      <c r="DP7" s="859"/>
      <c r="DQ7" s="857" t="s">
        <v>580</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109</v>
      </c>
      <c r="R8" s="845"/>
      <c r="S8" s="845"/>
      <c r="T8" s="845"/>
      <c r="U8" s="845"/>
      <c r="V8" s="845">
        <v>109</v>
      </c>
      <c r="W8" s="845"/>
      <c r="X8" s="845"/>
      <c r="Y8" s="845"/>
      <c r="Z8" s="845"/>
      <c r="AA8" s="845">
        <v>0</v>
      </c>
      <c r="AB8" s="845"/>
      <c r="AC8" s="845"/>
      <c r="AD8" s="845"/>
      <c r="AE8" s="846"/>
      <c r="AF8" s="847">
        <v>0</v>
      </c>
      <c r="AG8" s="848"/>
      <c r="AH8" s="848"/>
      <c r="AI8" s="848"/>
      <c r="AJ8" s="849"/>
      <c r="AK8" s="850">
        <v>37</v>
      </c>
      <c r="AL8" s="851"/>
      <c r="AM8" s="851"/>
      <c r="AN8" s="851"/>
      <c r="AO8" s="851"/>
      <c r="AP8" s="851" t="s">
        <v>580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587</v>
      </c>
      <c r="BS8" s="854" t="s">
        <v>588</v>
      </c>
      <c r="BT8" s="855"/>
      <c r="BU8" s="855"/>
      <c r="BV8" s="855"/>
      <c r="BW8" s="855"/>
      <c r="BX8" s="855"/>
      <c r="BY8" s="855"/>
      <c r="BZ8" s="855"/>
      <c r="CA8" s="855"/>
      <c r="CB8" s="855"/>
      <c r="CC8" s="855"/>
      <c r="CD8" s="855"/>
      <c r="CE8" s="855"/>
      <c r="CF8" s="855"/>
      <c r="CG8" s="856"/>
      <c r="CH8" s="867">
        <v>-2</v>
      </c>
      <c r="CI8" s="868"/>
      <c r="CJ8" s="868"/>
      <c r="CK8" s="868"/>
      <c r="CL8" s="869"/>
      <c r="CM8" s="867">
        <v>21</v>
      </c>
      <c r="CN8" s="868"/>
      <c r="CO8" s="868"/>
      <c r="CP8" s="868"/>
      <c r="CQ8" s="869"/>
      <c r="CR8" s="867">
        <v>5</v>
      </c>
      <c r="CS8" s="868"/>
      <c r="CT8" s="868"/>
      <c r="CU8" s="868"/>
      <c r="CV8" s="869"/>
      <c r="CW8" s="867" t="s">
        <v>580</v>
      </c>
      <c r="CX8" s="868"/>
      <c r="CY8" s="868"/>
      <c r="CZ8" s="868"/>
      <c r="DA8" s="869"/>
      <c r="DB8" s="867" t="s">
        <v>580</v>
      </c>
      <c r="DC8" s="868"/>
      <c r="DD8" s="868"/>
      <c r="DE8" s="868"/>
      <c r="DF8" s="869"/>
      <c r="DG8" s="867" t="s">
        <v>580</v>
      </c>
      <c r="DH8" s="868"/>
      <c r="DI8" s="868"/>
      <c r="DJ8" s="868"/>
      <c r="DK8" s="869"/>
      <c r="DL8" s="867" t="s">
        <v>580</v>
      </c>
      <c r="DM8" s="868"/>
      <c r="DN8" s="868"/>
      <c r="DO8" s="868"/>
      <c r="DP8" s="869"/>
      <c r="DQ8" s="867" t="s">
        <v>580</v>
      </c>
      <c r="DR8" s="868"/>
      <c r="DS8" s="868"/>
      <c r="DT8" s="868"/>
      <c r="DU8" s="869"/>
      <c r="DV8" s="870"/>
      <c r="DW8" s="871"/>
      <c r="DX8" s="871"/>
      <c r="DY8" s="871"/>
      <c r="DZ8" s="872"/>
      <c r="EA8" s="256"/>
    </row>
    <row r="9" spans="1:131" s="257" customFormat="1" ht="26.25" customHeight="1" x14ac:dyDescent="0.15">
      <c r="A9" s="263">
        <v>3</v>
      </c>
      <c r="B9" s="841" t="s">
        <v>388</v>
      </c>
      <c r="C9" s="842"/>
      <c r="D9" s="842"/>
      <c r="E9" s="842"/>
      <c r="F9" s="842"/>
      <c r="G9" s="842"/>
      <c r="H9" s="842"/>
      <c r="I9" s="842"/>
      <c r="J9" s="842"/>
      <c r="K9" s="842"/>
      <c r="L9" s="842"/>
      <c r="M9" s="842"/>
      <c r="N9" s="842"/>
      <c r="O9" s="842"/>
      <c r="P9" s="843"/>
      <c r="Q9" s="844">
        <v>3</v>
      </c>
      <c r="R9" s="845"/>
      <c r="S9" s="845"/>
      <c r="T9" s="845"/>
      <c r="U9" s="845"/>
      <c r="V9" s="845">
        <v>3</v>
      </c>
      <c r="W9" s="845"/>
      <c r="X9" s="845"/>
      <c r="Y9" s="845"/>
      <c r="Z9" s="845"/>
      <c r="AA9" s="845" t="s">
        <v>580</v>
      </c>
      <c r="AB9" s="845"/>
      <c r="AC9" s="845"/>
      <c r="AD9" s="845"/>
      <c r="AE9" s="846"/>
      <c r="AF9" s="847" t="s">
        <v>145</v>
      </c>
      <c r="AG9" s="848"/>
      <c r="AH9" s="848"/>
      <c r="AI9" s="848"/>
      <c r="AJ9" s="849"/>
      <c r="AK9" s="850" t="s">
        <v>580</v>
      </c>
      <c r="AL9" s="851"/>
      <c r="AM9" s="851"/>
      <c r="AN9" s="851"/>
      <c r="AO9" s="851"/>
      <c r="AP9" s="851" t="s">
        <v>580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10602</v>
      </c>
      <c r="R23" s="880"/>
      <c r="S23" s="880"/>
      <c r="T23" s="880"/>
      <c r="U23" s="880"/>
      <c r="V23" s="880">
        <v>10477</v>
      </c>
      <c r="W23" s="880"/>
      <c r="X23" s="880"/>
      <c r="Y23" s="880"/>
      <c r="Z23" s="880"/>
      <c r="AA23" s="880">
        <v>125</v>
      </c>
      <c r="AB23" s="880"/>
      <c r="AC23" s="880"/>
      <c r="AD23" s="880"/>
      <c r="AE23" s="881"/>
      <c r="AF23" s="882">
        <v>36</v>
      </c>
      <c r="AG23" s="880"/>
      <c r="AH23" s="880"/>
      <c r="AI23" s="880"/>
      <c r="AJ23" s="883"/>
      <c r="AK23" s="884"/>
      <c r="AL23" s="885"/>
      <c r="AM23" s="885"/>
      <c r="AN23" s="885"/>
      <c r="AO23" s="885"/>
      <c r="AP23" s="880">
        <v>5048</v>
      </c>
      <c r="AQ23" s="880"/>
      <c r="AR23" s="880"/>
      <c r="AS23" s="880"/>
      <c r="AT23" s="880"/>
      <c r="AU23" s="886"/>
      <c r="AV23" s="886"/>
      <c r="AW23" s="886"/>
      <c r="AX23" s="886"/>
      <c r="AY23" s="887"/>
      <c r="AZ23" s="895" t="s">
        <v>145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1867</v>
      </c>
      <c r="R28" s="909"/>
      <c r="S28" s="909"/>
      <c r="T28" s="909"/>
      <c r="U28" s="909"/>
      <c r="V28" s="909">
        <v>1853</v>
      </c>
      <c r="W28" s="909"/>
      <c r="X28" s="909"/>
      <c r="Y28" s="909"/>
      <c r="Z28" s="909"/>
      <c r="AA28" s="909">
        <v>14</v>
      </c>
      <c r="AB28" s="909"/>
      <c r="AC28" s="909"/>
      <c r="AD28" s="909"/>
      <c r="AE28" s="910"/>
      <c r="AF28" s="911">
        <v>14</v>
      </c>
      <c r="AG28" s="909"/>
      <c r="AH28" s="909"/>
      <c r="AI28" s="909"/>
      <c r="AJ28" s="912"/>
      <c r="AK28" s="913">
        <v>124</v>
      </c>
      <c r="AL28" s="904"/>
      <c r="AM28" s="904"/>
      <c r="AN28" s="904"/>
      <c r="AO28" s="904"/>
      <c r="AP28" s="904" t="s">
        <v>580</v>
      </c>
      <c r="AQ28" s="904"/>
      <c r="AR28" s="904"/>
      <c r="AS28" s="904"/>
      <c r="AT28" s="904"/>
      <c r="AU28" s="904" t="s">
        <v>580</v>
      </c>
      <c r="AV28" s="904"/>
      <c r="AW28" s="904"/>
      <c r="AX28" s="904"/>
      <c r="AY28" s="904"/>
      <c r="AZ28" s="905" t="s">
        <v>580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1477</v>
      </c>
      <c r="R29" s="845"/>
      <c r="S29" s="845"/>
      <c r="T29" s="845"/>
      <c r="U29" s="845"/>
      <c r="V29" s="845">
        <v>1429</v>
      </c>
      <c r="W29" s="845"/>
      <c r="X29" s="845"/>
      <c r="Y29" s="845"/>
      <c r="Z29" s="845"/>
      <c r="AA29" s="845">
        <v>48</v>
      </c>
      <c r="AB29" s="845"/>
      <c r="AC29" s="845"/>
      <c r="AD29" s="845"/>
      <c r="AE29" s="846"/>
      <c r="AF29" s="847">
        <v>48</v>
      </c>
      <c r="AG29" s="848"/>
      <c r="AH29" s="848"/>
      <c r="AI29" s="848"/>
      <c r="AJ29" s="849"/>
      <c r="AK29" s="916">
        <v>209</v>
      </c>
      <c r="AL29" s="917"/>
      <c r="AM29" s="917"/>
      <c r="AN29" s="917"/>
      <c r="AO29" s="917"/>
      <c r="AP29" s="917" t="s">
        <v>580</v>
      </c>
      <c r="AQ29" s="917"/>
      <c r="AR29" s="917"/>
      <c r="AS29" s="917"/>
      <c r="AT29" s="917"/>
      <c r="AU29" s="917" t="s">
        <v>580</v>
      </c>
      <c r="AV29" s="917"/>
      <c r="AW29" s="917"/>
      <c r="AX29" s="917"/>
      <c r="AY29" s="917"/>
      <c r="AZ29" s="918" t="s">
        <v>580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208</v>
      </c>
      <c r="R30" s="845"/>
      <c r="S30" s="845"/>
      <c r="T30" s="845"/>
      <c r="U30" s="845"/>
      <c r="V30" s="845">
        <v>204</v>
      </c>
      <c r="W30" s="845"/>
      <c r="X30" s="845"/>
      <c r="Y30" s="845"/>
      <c r="Z30" s="845"/>
      <c r="AA30" s="845">
        <v>4</v>
      </c>
      <c r="AB30" s="845"/>
      <c r="AC30" s="845"/>
      <c r="AD30" s="845"/>
      <c r="AE30" s="846"/>
      <c r="AF30" s="847">
        <v>4</v>
      </c>
      <c r="AG30" s="848"/>
      <c r="AH30" s="848"/>
      <c r="AI30" s="848"/>
      <c r="AJ30" s="849"/>
      <c r="AK30" s="916">
        <v>45</v>
      </c>
      <c r="AL30" s="917"/>
      <c r="AM30" s="917"/>
      <c r="AN30" s="917"/>
      <c r="AO30" s="917"/>
      <c r="AP30" s="917" t="s">
        <v>580</v>
      </c>
      <c r="AQ30" s="917"/>
      <c r="AR30" s="917"/>
      <c r="AS30" s="917"/>
      <c r="AT30" s="917"/>
      <c r="AU30" s="917" t="s">
        <v>580</v>
      </c>
      <c r="AV30" s="917"/>
      <c r="AW30" s="917"/>
      <c r="AX30" s="917"/>
      <c r="AY30" s="917"/>
      <c r="AZ30" s="918" t="s">
        <v>580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404</v>
      </c>
      <c r="R31" s="845"/>
      <c r="S31" s="845"/>
      <c r="T31" s="845"/>
      <c r="U31" s="845"/>
      <c r="V31" s="845">
        <v>388</v>
      </c>
      <c r="W31" s="845"/>
      <c r="X31" s="845"/>
      <c r="Y31" s="845"/>
      <c r="Z31" s="845"/>
      <c r="AA31" s="845">
        <v>16</v>
      </c>
      <c r="AB31" s="845"/>
      <c r="AC31" s="845"/>
      <c r="AD31" s="845"/>
      <c r="AE31" s="846"/>
      <c r="AF31" s="847">
        <v>295</v>
      </c>
      <c r="AG31" s="848"/>
      <c r="AH31" s="848"/>
      <c r="AI31" s="848"/>
      <c r="AJ31" s="849"/>
      <c r="AK31" s="916" t="s">
        <v>580</v>
      </c>
      <c r="AL31" s="917"/>
      <c r="AM31" s="917"/>
      <c r="AN31" s="917"/>
      <c r="AO31" s="917"/>
      <c r="AP31" s="917">
        <v>922</v>
      </c>
      <c r="AQ31" s="917"/>
      <c r="AR31" s="917"/>
      <c r="AS31" s="917"/>
      <c r="AT31" s="917"/>
      <c r="AU31" s="917" t="s">
        <v>580</v>
      </c>
      <c r="AV31" s="917"/>
      <c r="AW31" s="917"/>
      <c r="AX31" s="917"/>
      <c r="AY31" s="917"/>
      <c r="AZ31" s="918" t="s">
        <v>580</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526</v>
      </c>
      <c r="R32" s="845"/>
      <c r="S32" s="845"/>
      <c r="T32" s="845"/>
      <c r="U32" s="845"/>
      <c r="V32" s="845">
        <v>516</v>
      </c>
      <c r="W32" s="845"/>
      <c r="X32" s="845"/>
      <c r="Y32" s="845"/>
      <c r="Z32" s="845"/>
      <c r="AA32" s="845">
        <v>10</v>
      </c>
      <c r="AB32" s="845"/>
      <c r="AC32" s="845"/>
      <c r="AD32" s="845"/>
      <c r="AE32" s="846"/>
      <c r="AF32" s="847">
        <v>8</v>
      </c>
      <c r="AG32" s="848"/>
      <c r="AH32" s="848"/>
      <c r="AI32" s="848"/>
      <c r="AJ32" s="849"/>
      <c r="AK32" s="916" t="s">
        <v>580</v>
      </c>
      <c r="AL32" s="917"/>
      <c r="AM32" s="917"/>
      <c r="AN32" s="917"/>
      <c r="AO32" s="917"/>
      <c r="AP32" s="917">
        <v>2305</v>
      </c>
      <c r="AQ32" s="917"/>
      <c r="AR32" s="917"/>
      <c r="AS32" s="917"/>
      <c r="AT32" s="917"/>
      <c r="AU32" s="917">
        <v>1989</v>
      </c>
      <c r="AV32" s="917"/>
      <c r="AW32" s="917"/>
      <c r="AX32" s="917"/>
      <c r="AY32" s="917"/>
      <c r="AZ32" s="918" t="s">
        <v>580</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370</v>
      </c>
      <c r="AG63" s="928"/>
      <c r="AH63" s="928"/>
      <c r="AI63" s="928"/>
      <c r="AJ63" s="929"/>
      <c r="AK63" s="930"/>
      <c r="AL63" s="925"/>
      <c r="AM63" s="925"/>
      <c r="AN63" s="925"/>
      <c r="AO63" s="925"/>
      <c r="AP63" s="928">
        <v>3227</v>
      </c>
      <c r="AQ63" s="928"/>
      <c r="AR63" s="928"/>
      <c r="AS63" s="928"/>
      <c r="AT63" s="928"/>
      <c r="AU63" s="928">
        <v>1989</v>
      </c>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8" t="s">
        <v>417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581</v>
      </c>
      <c r="C68" s="956"/>
      <c r="D68" s="956"/>
      <c r="E68" s="956"/>
      <c r="F68" s="956"/>
      <c r="G68" s="956"/>
      <c r="H68" s="956"/>
      <c r="I68" s="956"/>
      <c r="J68" s="956"/>
      <c r="K68" s="956"/>
      <c r="L68" s="956"/>
      <c r="M68" s="956"/>
      <c r="N68" s="956"/>
      <c r="O68" s="956"/>
      <c r="P68" s="957"/>
      <c r="Q68" s="958">
        <v>91</v>
      </c>
      <c r="R68" s="952"/>
      <c r="S68" s="952"/>
      <c r="T68" s="952"/>
      <c r="U68" s="952"/>
      <c r="V68" s="952">
        <v>85</v>
      </c>
      <c r="W68" s="952"/>
      <c r="X68" s="952"/>
      <c r="Y68" s="952"/>
      <c r="Z68" s="952"/>
      <c r="AA68" s="952">
        <v>6</v>
      </c>
      <c r="AB68" s="952"/>
      <c r="AC68" s="952"/>
      <c r="AD68" s="952"/>
      <c r="AE68" s="952"/>
      <c r="AF68" s="952">
        <v>6</v>
      </c>
      <c r="AG68" s="952"/>
      <c r="AH68" s="952"/>
      <c r="AI68" s="952"/>
      <c r="AJ68" s="952"/>
      <c r="AK68" s="952">
        <v>3</v>
      </c>
      <c r="AL68" s="952"/>
      <c r="AM68" s="952"/>
      <c r="AN68" s="952"/>
      <c r="AO68" s="952"/>
      <c r="AP68" s="952" t="s">
        <v>580</v>
      </c>
      <c r="AQ68" s="952"/>
      <c r="AR68" s="952"/>
      <c r="AS68" s="952"/>
      <c r="AT68" s="952"/>
      <c r="AU68" s="952" t="s">
        <v>580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582</v>
      </c>
      <c r="C69" s="960"/>
      <c r="D69" s="960"/>
      <c r="E69" s="960"/>
      <c r="F69" s="960"/>
      <c r="G69" s="960"/>
      <c r="H69" s="960"/>
      <c r="I69" s="960"/>
      <c r="J69" s="960"/>
      <c r="K69" s="960"/>
      <c r="L69" s="960"/>
      <c r="M69" s="960"/>
      <c r="N69" s="960"/>
      <c r="O69" s="960"/>
      <c r="P69" s="961"/>
      <c r="Q69" s="962">
        <v>245465</v>
      </c>
      <c r="R69" s="917"/>
      <c r="S69" s="917"/>
      <c r="T69" s="917"/>
      <c r="U69" s="917"/>
      <c r="V69" s="917">
        <v>232795</v>
      </c>
      <c r="W69" s="917"/>
      <c r="X69" s="917"/>
      <c r="Y69" s="917"/>
      <c r="Z69" s="917"/>
      <c r="AA69" s="917">
        <v>12670</v>
      </c>
      <c r="AB69" s="917"/>
      <c r="AC69" s="917"/>
      <c r="AD69" s="917"/>
      <c r="AE69" s="917"/>
      <c r="AF69" s="917">
        <v>12670</v>
      </c>
      <c r="AG69" s="917"/>
      <c r="AH69" s="917"/>
      <c r="AI69" s="917"/>
      <c r="AJ69" s="917"/>
      <c r="AK69" s="917">
        <v>2278</v>
      </c>
      <c r="AL69" s="917"/>
      <c r="AM69" s="917"/>
      <c r="AN69" s="917"/>
      <c r="AO69" s="917"/>
      <c r="AP69" s="917" t="s">
        <v>580</v>
      </c>
      <c r="AQ69" s="917"/>
      <c r="AR69" s="917"/>
      <c r="AS69" s="917"/>
      <c r="AT69" s="917"/>
      <c r="AU69" s="917" t="s">
        <v>580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3243</v>
      </c>
      <c r="R70" s="917"/>
      <c r="S70" s="917"/>
      <c r="T70" s="917"/>
      <c r="U70" s="917"/>
      <c r="V70" s="917">
        <v>3111</v>
      </c>
      <c r="W70" s="917"/>
      <c r="X70" s="917"/>
      <c r="Y70" s="917"/>
      <c r="Z70" s="917"/>
      <c r="AA70" s="917">
        <v>132</v>
      </c>
      <c r="AB70" s="917"/>
      <c r="AC70" s="917"/>
      <c r="AD70" s="917"/>
      <c r="AE70" s="917"/>
      <c r="AF70" s="917">
        <v>132</v>
      </c>
      <c r="AG70" s="917"/>
      <c r="AH70" s="917"/>
      <c r="AI70" s="917"/>
      <c r="AJ70" s="917"/>
      <c r="AK70" s="917">
        <v>45</v>
      </c>
      <c r="AL70" s="917"/>
      <c r="AM70" s="917"/>
      <c r="AN70" s="917"/>
      <c r="AO70" s="917"/>
      <c r="AP70" s="917">
        <v>1864</v>
      </c>
      <c r="AQ70" s="917"/>
      <c r="AR70" s="917"/>
      <c r="AS70" s="917"/>
      <c r="AT70" s="917"/>
      <c r="AU70" s="917">
        <v>248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584</v>
      </c>
      <c r="C71" s="960"/>
      <c r="D71" s="960"/>
      <c r="E71" s="960"/>
      <c r="F71" s="960"/>
      <c r="G71" s="960"/>
      <c r="H71" s="960"/>
      <c r="I71" s="960"/>
      <c r="J71" s="960"/>
      <c r="K71" s="960"/>
      <c r="L71" s="960"/>
      <c r="M71" s="960"/>
      <c r="N71" s="960"/>
      <c r="O71" s="960"/>
      <c r="P71" s="961"/>
      <c r="Q71" s="962">
        <v>4783</v>
      </c>
      <c r="R71" s="917"/>
      <c r="S71" s="917"/>
      <c r="T71" s="917"/>
      <c r="U71" s="917"/>
      <c r="V71" s="917">
        <v>4101</v>
      </c>
      <c r="W71" s="917"/>
      <c r="X71" s="917"/>
      <c r="Y71" s="917"/>
      <c r="Z71" s="917"/>
      <c r="AA71" s="917">
        <v>682</v>
      </c>
      <c r="AB71" s="917"/>
      <c r="AC71" s="917"/>
      <c r="AD71" s="917"/>
      <c r="AE71" s="917"/>
      <c r="AF71" s="917">
        <v>682</v>
      </c>
      <c r="AG71" s="917"/>
      <c r="AH71" s="917"/>
      <c r="AI71" s="917"/>
      <c r="AJ71" s="917"/>
      <c r="AK71" s="917" t="s">
        <v>580</v>
      </c>
      <c r="AL71" s="917"/>
      <c r="AM71" s="917"/>
      <c r="AN71" s="917"/>
      <c r="AO71" s="917"/>
      <c r="AP71" s="917" t="s">
        <v>580</v>
      </c>
      <c r="AQ71" s="917"/>
      <c r="AR71" s="917"/>
      <c r="AS71" s="917"/>
      <c r="AT71" s="917"/>
      <c r="AU71" s="917" t="s">
        <v>580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189</v>
      </c>
      <c r="R72" s="917"/>
      <c r="S72" s="917"/>
      <c r="T72" s="917"/>
      <c r="U72" s="917"/>
      <c r="V72" s="917">
        <v>154</v>
      </c>
      <c r="W72" s="917"/>
      <c r="X72" s="917"/>
      <c r="Y72" s="917"/>
      <c r="Z72" s="917"/>
      <c r="AA72" s="917">
        <v>35</v>
      </c>
      <c r="AB72" s="917"/>
      <c r="AC72" s="917"/>
      <c r="AD72" s="917"/>
      <c r="AE72" s="917"/>
      <c r="AF72" s="917">
        <v>35</v>
      </c>
      <c r="AG72" s="917"/>
      <c r="AH72" s="917"/>
      <c r="AI72" s="917"/>
      <c r="AJ72" s="917"/>
      <c r="AK72" s="917">
        <v>41</v>
      </c>
      <c r="AL72" s="917"/>
      <c r="AM72" s="917"/>
      <c r="AN72" s="917"/>
      <c r="AO72" s="917"/>
      <c r="AP72" s="917" t="s">
        <v>580</v>
      </c>
      <c r="AQ72" s="917"/>
      <c r="AR72" s="917"/>
      <c r="AS72" s="917"/>
      <c r="AT72" s="917"/>
      <c r="AU72" s="917" t="s">
        <v>580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13525</v>
      </c>
      <c r="AG88" s="928"/>
      <c r="AH88" s="928"/>
      <c r="AI88" s="928"/>
      <c r="AJ88" s="928"/>
      <c r="AK88" s="925"/>
      <c r="AL88" s="925"/>
      <c r="AM88" s="925"/>
      <c r="AN88" s="925"/>
      <c r="AO88" s="925"/>
      <c r="AP88" s="928">
        <v>1864</v>
      </c>
      <c r="AQ88" s="928"/>
      <c r="AR88" s="928"/>
      <c r="AS88" s="928"/>
      <c r="AT88" s="928"/>
      <c r="AU88" s="928">
        <v>248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15</v>
      </c>
      <c r="CS102" s="936"/>
      <c r="CT102" s="936"/>
      <c r="CU102" s="936"/>
      <c r="CV102" s="979"/>
      <c r="CW102" s="978" t="s">
        <v>580</v>
      </c>
      <c r="CX102" s="936"/>
      <c r="CY102" s="936"/>
      <c r="CZ102" s="936"/>
      <c r="DA102" s="979"/>
      <c r="DB102" s="978" t="s">
        <v>580</v>
      </c>
      <c r="DC102" s="936"/>
      <c r="DD102" s="936"/>
      <c r="DE102" s="936"/>
      <c r="DF102" s="979"/>
      <c r="DG102" s="978" t="s">
        <v>580</v>
      </c>
      <c r="DH102" s="936"/>
      <c r="DI102" s="936"/>
      <c r="DJ102" s="936"/>
      <c r="DK102" s="979"/>
      <c r="DL102" s="978" t="s">
        <v>580</v>
      </c>
      <c r="DM102" s="936"/>
      <c r="DN102" s="936"/>
      <c r="DO102" s="936"/>
      <c r="DP102" s="979"/>
      <c r="DQ102" s="978" t="s">
        <v>580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304</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304</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304</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493474</v>
      </c>
      <c r="AB110" s="988"/>
      <c r="AC110" s="988"/>
      <c r="AD110" s="988"/>
      <c r="AE110" s="989"/>
      <c r="AF110" s="990">
        <v>481633</v>
      </c>
      <c r="AG110" s="988"/>
      <c r="AH110" s="988"/>
      <c r="AI110" s="988"/>
      <c r="AJ110" s="989"/>
      <c r="AK110" s="990">
        <v>493720</v>
      </c>
      <c r="AL110" s="988"/>
      <c r="AM110" s="988"/>
      <c r="AN110" s="988"/>
      <c r="AO110" s="989"/>
      <c r="AP110" s="991">
        <v>12.2</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4472503</v>
      </c>
      <c r="BR110" s="1023"/>
      <c r="BS110" s="1023"/>
      <c r="BT110" s="1023"/>
      <c r="BU110" s="1023"/>
      <c r="BV110" s="1023">
        <v>4622593</v>
      </c>
      <c r="BW110" s="1023"/>
      <c r="BX110" s="1023"/>
      <c r="BY110" s="1023"/>
      <c r="BZ110" s="1023"/>
      <c r="CA110" s="1023">
        <v>5047655</v>
      </c>
      <c r="CB110" s="1023"/>
      <c r="CC110" s="1023"/>
      <c r="CD110" s="1023"/>
      <c r="CE110" s="1023"/>
      <c r="CF110" s="1037">
        <v>124.5</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439</v>
      </c>
      <c r="DM110" s="1023"/>
      <c r="DN110" s="1023"/>
      <c r="DO110" s="1023"/>
      <c r="DP110" s="1023"/>
      <c r="DQ110" s="1023" t="s">
        <v>438</v>
      </c>
      <c r="DR110" s="1023"/>
      <c r="DS110" s="1023"/>
      <c r="DT110" s="1023"/>
      <c r="DU110" s="1023"/>
      <c r="DV110" s="1024" t="s">
        <v>438</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145</v>
      </c>
      <c r="AB111" s="1030"/>
      <c r="AC111" s="1030"/>
      <c r="AD111" s="1030"/>
      <c r="AE111" s="1031"/>
      <c r="AF111" s="1032" t="s">
        <v>438</v>
      </c>
      <c r="AG111" s="1030"/>
      <c r="AH111" s="1030"/>
      <c r="AI111" s="1030"/>
      <c r="AJ111" s="1031"/>
      <c r="AK111" s="1032" t="s">
        <v>438</v>
      </c>
      <c r="AL111" s="1030"/>
      <c r="AM111" s="1030"/>
      <c r="AN111" s="1030"/>
      <c r="AO111" s="1031"/>
      <c r="AP111" s="1033" t="s">
        <v>438</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v>95830</v>
      </c>
      <c r="BR111" s="1016"/>
      <c r="BS111" s="1016"/>
      <c r="BT111" s="1016"/>
      <c r="BU111" s="1016"/>
      <c r="BV111" s="1016">
        <v>84536</v>
      </c>
      <c r="BW111" s="1016"/>
      <c r="BX111" s="1016"/>
      <c r="BY111" s="1016"/>
      <c r="BZ111" s="1016"/>
      <c r="CA111" s="1016">
        <v>73052</v>
      </c>
      <c r="CB111" s="1016"/>
      <c r="CC111" s="1016"/>
      <c r="CD111" s="1016"/>
      <c r="CE111" s="1016"/>
      <c r="CF111" s="1010">
        <v>1.8</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145</v>
      </c>
      <c r="DH111" s="1016"/>
      <c r="DI111" s="1016"/>
      <c r="DJ111" s="1016"/>
      <c r="DK111" s="1016"/>
      <c r="DL111" s="1016" t="s">
        <v>145</v>
      </c>
      <c r="DM111" s="1016"/>
      <c r="DN111" s="1016"/>
      <c r="DO111" s="1016"/>
      <c r="DP111" s="1016"/>
      <c r="DQ111" s="1016" t="s">
        <v>145</v>
      </c>
      <c r="DR111" s="1016"/>
      <c r="DS111" s="1016"/>
      <c r="DT111" s="1016"/>
      <c r="DU111" s="1016"/>
      <c r="DV111" s="1017" t="s">
        <v>438</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438</v>
      </c>
      <c r="AB112" s="1055"/>
      <c r="AC112" s="1055"/>
      <c r="AD112" s="1055"/>
      <c r="AE112" s="1056"/>
      <c r="AF112" s="1057" t="s">
        <v>145</v>
      </c>
      <c r="AG112" s="1055"/>
      <c r="AH112" s="1055"/>
      <c r="AI112" s="1055"/>
      <c r="AJ112" s="1056"/>
      <c r="AK112" s="1057" t="s">
        <v>438</v>
      </c>
      <c r="AL112" s="1055"/>
      <c r="AM112" s="1055"/>
      <c r="AN112" s="1055"/>
      <c r="AO112" s="1056"/>
      <c r="AP112" s="1058" t="s">
        <v>438</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2186455</v>
      </c>
      <c r="BR112" s="1016"/>
      <c r="BS112" s="1016"/>
      <c r="BT112" s="1016"/>
      <c r="BU112" s="1016"/>
      <c r="BV112" s="1016">
        <v>2089997</v>
      </c>
      <c r="BW112" s="1016"/>
      <c r="BX112" s="1016"/>
      <c r="BY112" s="1016"/>
      <c r="BZ112" s="1016"/>
      <c r="CA112" s="1016">
        <v>1989062</v>
      </c>
      <c r="CB112" s="1016"/>
      <c r="CC112" s="1016"/>
      <c r="CD112" s="1016"/>
      <c r="CE112" s="1016"/>
      <c r="CF112" s="1010">
        <v>49.1</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145</v>
      </c>
      <c r="DH112" s="1016"/>
      <c r="DI112" s="1016"/>
      <c r="DJ112" s="1016"/>
      <c r="DK112" s="1016"/>
      <c r="DL112" s="1016" t="s">
        <v>145</v>
      </c>
      <c r="DM112" s="1016"/>
      <c r="DN112" s="1016"/>
      <c r="DO112" s="1016"/>
      <c r="DP112" s="1016"/>
      <c r="DQ112" s="1016" t="s">
        <v>145</v>
      </c>
      <c r="DR112" s="1016"/>
      <c r="DS112" s="1016"/>
      <c r="DT112" s="1016"/>
      <c r="DU112" s="1016"/>
      <c r="DV112" s="1017" t="s">
        <v>438</v>
      </c>
      <c r="DW112" s="1017"/>
      <c r="DX112" s="1017"/>
      <c r="DY112" s="1017"/>
      <c r="DZ112" s="1018"/>
    </row>
    <row r="113" spans="1:130" s="248"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228735</v>
      </c>
      <c r="AB113" s="1030"/>
      <c r="AC113" s="1030"/>
      <c r="AD113" s="1030"/>
      <c r="AE113" s="1031"/>
      <c r="AF113" s="1032">
        <v>231120</v>
      </c>
      <c r="AG113" s="1030"/>
      <c r="AH113" s="1030"/>
      <c r="AI113" s="1030"/>
      <c r="AJ113" s="1031"/>
      <c r="AK113" s="1032">
        <v>228439</v>
      </c>
      <c r="AL113" s="1030"/>
      <c r="AM113" s="1030"/>
      <c r="AN113" s="1030"/>
      <c r="AO113" s="1031"/>
      <c r="AP113" s="1033">
        <v>5.6</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281861</v>
      </c>
      <c r="BR113" s="1016"/>
      <c r="BS113" s="1016"/>
      <c r="BT113" s="1016"/>
      <c r="BU113" s="1016"/>
      <c r="BV113" s="1016">
        <v>246623</v>
      </c>
      <c r="BW113" s="1016"/>
      <c r="BX113" s="1016"/>
      <c r="BY113" s="1016"/>
      <c r="BZ113" s="1016"/>
      <c r="CA113" s="1016">
        <v>248444</v>
      </c>
      <c r="CB113" s="1016"/>
      <c r="CC113" s="1016"/>
      <c r="CD113" s="1016"/>
      <c r="CE113" s="1016"/>
      <c r="CF113" s="1010">
        <v>6.1</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95830</v>
      </c>
      <c r="DH113" s="1055"/>
      <c r="DI113" s="1055"/>
      <c r="DJ113" s="1055"/>
      <c r="DK113" s="1056"/>
      <c r="DL113" s="1057">
        <v>84536</v>
      </c>
      <c r="DM113" s="1055"/>
      <c r="DN113" s="1055"/>
      <c r="DO113" s="1055"/>
      <c r="DP113" s="1056"/>
      <c r="DQ113" s="1057">
        <v>73052</v>
      </c>
      <c r="DR113" s="1055"/>
      <c r="DS113" s="1055"/>
      <c r="DT113" s="1055"/>
      <c r="DU113" s="1056"/>
      <c r="DV113" s="1058">
        <v>1.8</v>
      </c>
      <c r="DW113" s="1059"/>
      <c r="DX113" s="1059"/>
      <c r="DY113" s="1059"/>
      <c r="DZ113" s="1060"/>
    </row>
    <row r="114" spans="1:130" s="248"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45440</v>
      </c>
      <c r="AB114" s="1055"/>
      <c r="AC114" s="1055"/>
      <c r="AD114" s="1055"/>
      <c r="AE114" s="1056"/>
      <c r="AF114" s="1057">
        <v>44708</v>
      </c>
      <c r="AG114" s="1055"/>
      <c r="AH114" s="1055"/>
      <c r="AI114" s="1055"/>
      <c r="AJ114" s="1056"/>
      <c r="AK114" s="1057">
        <v>46608</v>
      </c>
      <c r="AL114" s="1055"/>
      <c r="AM114" s="1055"/>
      <c r="AN114" s="1055"/>
      <c r="AO114" s="1056"/>
      <c r="AP114" s="1058">
        <v>1.1000000000000001</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710319</v>
      </c>
      <c r="BR114" s="1016"/>
      <c r="BS114" s="1016"/>
      <c r="BT114" s="1016"/>
      <c r="BU114" s="1016"/>
      <c r="BV114" s="1016">
        <v>664933</v>
      </c>
      <c r="BW114" s="1016"/>
      <c r="BX114" s="1016"/>
      <c r="BY114" s="1016"/>
      <c r="BZ114" s="1016"/>
      <c r="CA114" s="1016">
        <v>665294</v>
      </c>
      <c r="CB114" s="1016"/>
      <c r="CC114" s="1016"/>
      <c r="CD114" s="1016"/>
      <c r="CE114" s="1016"/>
      <c r="CF114" s="1010">
        <v>16.399999999999999</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145</v>
      </c>
      <c r="DH114" s="1055"/>
      <c r="DI114" s="1055"/>
      <c r="DJ114" s="1055"/>
      <c r="DK114" s="1056"/>
      <c r="DL114" s="1057" t="s">
        <v>438</v>
      </c>
      <c r="DM114" s="1055"/>
      <c r="DN114" s="1055"/>
      <c r="DO114" s="1055"/>
      <c r="DP114" s="1056"/>
      <c r="DQ114" s="1057" t="s">
        <v>438</v>
      </c>
      <c r="DR114" s="1055"/>
      <c r="DS114" s="1055"/>
      <c r="DT114" s="1055"/>
      <c r="DU114" s="1056"/>
      <c r="DV114" s="1058" t="s">
        <v>145</v>
      </c>
      <c r="DW114" s="1059"/>
      <c r="DX114" s="1059"/>
      <c r="DY114" s="1059"/>
      <c r="DZ114" s="1060"/>
    </row>
    <row r="115" spans="1:130" s="248"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12899</v>
      </c>
      <c r="AB115" s="1030"/>
      <c r="AC115" s="1030"/>
      <c r="AD115" s="1030"/>
      <c r="AE115" s="1031"/>
      <c r="AF115" s="1032">
        <v>12899</v>
      </c>
      <c r="AG115" s="1030"/>
      <c r="AH115" s="1030"/>
      <c r="AI115" s="1030"/>
      <c r="AJ115" s="1031"/>
      <c r="AK115" s="1032">
        <v>12899</v>
      </c>
      <c r="AL115" s="1030"/>
      <c r="AM115" s="1030"/>
      <c r="AN115" s="1030"/>
      <c r="AO115" s="1031"/>
      <c r="AP115" s="1033">
        <v>0.3</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v>1578</v>
      </c>
      <c r="BR115" s="1016"/>
      <c r="BS115" s="1016"/>
      <c r="BT115" s="1016"/>
      <c r="BU115" s="1016"/>
      <c r="BV115" s="1016" t="s">
        <v>439</v>
      </c>
      <c r="BW115" s="1016"/>
      <c r="BX115" s="1016"/>
      <c r="BY115" s="1016"/>
      <c r="BZ115" s="1016"/>
      <c r="CA115" s="1016">
        <v>5796</v>
      </c>
      <c r="CB115" s="1016"/>
      <c r="CC115" s="1016"/>
      <c r="CD115" s="1016"/>
      <c r="CE115" s="1016"/>
      <c r="CF115" s="1010">
        <v>0.1</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145</v>
      </c>
      <c r="DH115" s="1055"/>
      <c r="DI115" s="1055"/>
      <c r="DJ115" s="1055"/>
      <c r="DK115" s="1056"/>
      <c r="DL115" s="1057" t="s">
        <v>438</v>
      </c>
      <c r="DM115" s="1055"/>
      <c r="DN115" s="1055"/>
      <c r="DO115" s="1055"/>
      <c r="DP115" s="1056"/>
      <c r="DQ115" s="1057" t="s">
        <v>145</v>
      </c>
      <c r="DR115" s="1055"/>
      <c r="DS115" s="1055"/>
      <c r="DT115" s="1055"/>
      <c r="DU115" s="1056"/>
      <c r="DV115" s="1058" t="s">
        <v>438</v>
      </c>
      <c r="DW115" s="1059"/>
      <c r="DX115" s="1059"/>
      <c r="DY115" s="1059"/>
      <c r="DZ115" s="1060"/>
    </row>
    <row r="116" spans="1:130" s="248"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438</v>
      </c>
      <c r="AB116" s="1055"/>
      <c r="AC116" s="1055"/>
      <c r="AD116" s="1055"/>
      <c r="AE116" s="1056"/>
      <c r="AF116" s="1057" t="s">
        <v>145</v>
      </c>
      <c r="AG116" s="1055"/>
      <c r="AH116" s="1055"/>
      <c r="AI116" s="1055"/>
      <c r="AJ116" s="1056"/>
      <c r="AK116" s="1057" t="s">
        <v>438</v>
      </c>
      <c r="AL116" s="1055"/>
      <c r="AM116" s="1055"/>
      <c r="AN116" s="1055"/>
      <c r="AO116" s="1056"/>
      <c r="AP116" s="1058" t="s">
        <v>145</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439</v>
      </c>
      <c r="BR116" s="1016"/>
      <c r="BS116" s="1016"/>
      <c r="BT116" s="1016"/>
      <c r="BU116" s="1016"/>
      <c r="BV116" s="1016" t="s">
        <v>438</v>
      </c>
      <c r="BW116" s="1016"/>
      <c r="BX116" s="1016"/>
      <c r="BY116" s="1016"/>
      <c r="BZ116" s="1016"/>
      <c r="CA116" s="1016" t="s">
        <v>145</v>
      </c>
      <c r="CB116" s="1016"/>
      <c r="CC116" s="1016"/>
      <c r="CD116" s="1016"/>
      <c r="CE116" s="1016"/>
      <c r="CF116" s="1010" t="s">
        <v>438</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145</v>
      </c>
      <c r="DH116" s="1055"/>
      <c r="DI116" s="1055"/>
      <c r="DJ116" s="1055"/>
      <c r="DK116" s="1056"/>
      <c r="DL116" s="1057" t="s">
        <v>145</v>
      </c>
      <c r="DM116" s="1055"/>
      <c r="DN116" s="1055"/>
      <c r="DO116" s="1055"/>
      <c r="DP116" s="1056"/>
      <c r="DQ116" s="1057" t="s">
        <v>438</v>
      </c>
      <c r="DR116" s="1055"/>
      <c r="DS116" s="1055"/>
      <c r="DT116" s="1055"/>
      <c r="DU116" s="1056"/>
      <c r="DV116" s="1058" t="s">
        <v>145</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780548</v>
      </c>
      <c r="AB117" s="1073"/>
      <c r="AC117" s="1073"/>
      <c r="AD117" s="1073"/>
      <c r="AE117" s="1074"/>
      <c r="AF117" s="1075">
        <v>770360</v>
      </c>
      <c r="AG117" s="1073"/>
      <c r="AH117" s="1073"/>
      <c r="AI117" s="1073"/>
      <c r="AJ117" s="1074"/>
      <c r="AK117" s="1075">
        <v>781666</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145</v>
      </c>
      <c r="BR117" s="1016"/>
      <c r="BS117" s="1016"/>
      <c r="BT117" s="1016"/>
      <c r="BU117" s="1016"/>
      <c r="BV117" s="1016" t="s">
        <v>145</v>
      </c>
      <c r="BW117" s="1016"/>
      <c r="BX117" s="1016"/>
      <c r="BY117" s="1016"/>
      <c r="BZ117" s="1016"/>
      <c r="CA117" s="1016" t="s">
        <v>438</v>
      </c>
      <c r="CB117" s="1016"/>
      <c r="CC117" s="1016"/>
      <c r="CD117" s="1016"/>
      <c r="CE117" s="1016"/>
      <c r="CF117" s="1010" t="s">
        <v>145</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462</v>
      </c>
      <c r="DH117" s="1055"/>
      <c r="DI117" s="1055"/>
      <c r="DJ117" s="1055"/>
      <c r="DK117" s="1056"/>
      <c r="DL117" s="1057" t="s">
        <v>145</v>
      </c>
      <c r="DM117" s="1055"/>
      <c r="DN117" s="1055"/>
      <c r="DO117" s="1055"/>
      <c r="DP117" s="1056"/>
      <c r="DQ117" s="1057" t="s">
        <v>438</v>
      </c>
      <c r="DR117" s="1055"/>
      <c r="DS117" s="1055"/>
      <c r="DT117" s="1055"/>
      <c r="DU117" s="1056"/>
      <c r="DV117" s="1058" t="s">
        <v>438</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304</v>
      </c>
      <c r="AL118" s="981"/>
      <c r="AM118" s="981"/>
      <c r="AN118" s="981"/>
      <c r="AO118" s="982"/>
      <c r="AP118" s="1067" t="s">
        <v>432</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145</v>
      </c>
      <c r="BR118" s="1094"/>
      <c r="BS118" s="1094"/>
      <c r="BT118" s="1094"/>
      <c r="BU118" s="1094"/>
      <c r="BV118" s="1094" t="s">
        <v>145</v>
      </c>
      <c r="BW118" s="1094"/>
      <c r="BX118" s="1094"/>
      <c r="BY118" s="1094"/>
      <c r="BZ118" s="1094"/>
      <c r="CA118" s="1094" t="s">
        <v>145</v>
      </c>
      <c r="CB118" s="1094"/>
      <c r="CC118" s="1094"/>
      <c r="CD118" s="1094"/>
      <c r="CE118" s="1094"/>
      <c r="CF118" s="1010" t="s">
        <v>145</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439</v>
      </c>
      <c r="DH118" s="1055"/>
      <c r="DI118" s="1055"/>
      <c r="DJ118" s="1055"/>
      <c r="DK118" s="1056"/>
      <c r="DL118" s="1057" t="s">
        <v>438</v>
      </c>
      <c r="DM118" s="1055"/>
      <c r="DN118" s="1055"/>
      <c r="DO118" s="1055"/>
      <c r="DP118" s="1056"/>
      <c r="DQ118" s="1057" t="s">
        <v>438</v>
      </c>
      <c r="DR118" s="1055"/>
      <c r="DS118" s="1055"/>
      <c r="DT118" s="1055"/>
      <c r="DU118" s="1056"/>
      <c r="DV118" s="1058" t="s">
        <v>145</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438</v>
      </c>
      <c r="AB119" s="988"/>
      <c r="AC119" s="988"/>
      <c r="AD119" s="988"/>
      <c r="AE119" s="989"/>
      <c r="AF119" s="990" t="s">
        <v>438</v>
      </c>
      <c r="AG119" s="988"/>
      <c r="AH119" s="988"/>
      <c r="AI119" s="988"/>
      <c r="AJ119" s="989"/>
      <c r="AK119" s="990" t="s">
        <v>438</v>
      </c>
      <c r="AL119" s="988"/>
      <c r="AM119" s="988"/>
      <c r="AN119" s="988"/>
      <c r="AO119" s="989"/>
      <c r="AP119" s="991" t="s">
        <v>145</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465</v>
      </c>
      <c r="BP119" s="1102"/>
      <c r="BQ119" s="1093">
        <v>7748546</v>
      </c>
      <c r="BR119" s="1094"/>
      <c r="BS119" s="1094"/>
      <c r="BT119" s="1094"/>
      <c r="BU119" s="1094"/>
      <c r="BV119" s="1094">
        <v>7708682</v>
      </c>
      <c r="BW119" s="1094"/>
      <c r="BX119" s="1094"/>
      <c r="BY119" s="1094"/>
      <c r="BZ119" s="1094"/>
      <c r="CA119" s="1094">
        <v>8029303</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438</v>
      </c>
      <c r="DH119" s="1080"/>
      <c r="DI119" s="1080"/>
      <c r="DJ119" s="1080"/>
      <c r="DK119" s="1081"/>
      <c r="DL119" s="1079" t="s">
        <v>145</v>
      </c>
      <c r="DM119" s="1080"/>
      <c r="DN119" s="1080"/>
      <c r="DO119" s="1080"/>
      <c r="DP119" s="1081"/>
      <c r="DQ119" s="1079" t="s">
        <v>145</v>
      </c>
      <c r="DR119" s="1080"/>
      <c r="DS119" s="1080"/>
      <c r="DT119" s="1080"/>
      <c r="DU119" s="1081"/>
      <c r="DV119" s="1082" t="s">
        <v>145</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438</v>
      </c>
      <c r="AB120" s="1055"/>
      <c r="AC120" s="1055"/>
      <c r="AD120" s="1055"/>
      <c r="AE120" s="1056"/>
      <c r="AF120" s="1057" t="s">
        <v>145</v>
      </c>
      <c r="AG120" s="1055"/>
      <c r="AH120" s="1055"/>
      <c r="AI120" s="1055"/>
      <c r="AJ120" s="1056"/>
      <c r="AK120" s="1057" t="s">
        <v>145</v>
      </c>
      <c r="AL120" s="1055"/>
      <c r="AM120" s="1055"/>
      <c r="AN120" s="1055"/>
      <c r="AO120" s="1056"/>
      <c r="AP120" s="1058" t="s">
        <v>145</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2703831</v>
      </c>
      <c r="BR120" s="1023"/>
      <c r="BS120" s="1023"/>
      <c r="BT120" s="1023"/>
      <c r="BU120" s="1023"/>
      <c r="BV120" s="1023">
        <v>2514500</v>
      </c>
      <c r="BW120" s="1023"/>
      <c r="BX120" s="1023"/>
      <c r="BY120" s="1023"/>
      <c r="BZ120" s="1023"/>
      <c r="CA120" s="1023">
        <v>2517096</v>
      </c>
      <c r="CB120" s="1023"/>
      <c r="CC120" s="1023"/>
      <c r="CD120" s="1023"/>
      <c r="CE120" s="1023"/>
      <c r="CF120" s="1037">
        <v>62.1</v>
      </c>
      <c r="CG120" s="1038"/>
      <c r="CH120" s="1038"/>
      <c r="CI120" s="1038"/>
      <c r="CJ120" s="1038"/>
      <c r="CK120" s="1103" t="s">
        <v>469</v>
      </c>
      <c r="CL120" s="1104"/>
      <c r="CM120" s="1104"/>
      <c r="CN120" s="1104"/>
      <c r="CO120" s="1105"/>
      <c r="CP120" s="1111" t="s">
        <v>470</v>
      </c>
      <c r="CQ120" s="1112"/>
      <c r="CR120" s="1112"/>
      <c r="CS120" s="1112"/>
      <c r="CT120" s="1112"/>
      <c r="CU120" s="1112"/>
      <c r="CV120" s="1112"/>
      <c r="CW120" s="1112"/>
      <c r="CX120" s="1112"/>
      <c r="CY120" s="1112"/>
      <c r="CZ120" s="1112"/>
      <c r="DA120" s="1112"/>
      <c r="DB120" s="1112"/>
      <c r="DC120" s="1112"/>
      <c r="DD120" s="1112"/>
      <c r="DE120" s="1112"/>
      <c r="DF120" s="1113"/>
      <c r="DG120" s="1022" t="s">
        <v>438</v>
      </c>
      <c r="DH120" s="1023"/>
      <c r="DI120" s="1023"/>
      <c r="DJ120" s="1023"/>
      <c r="DK120" s="1023"/>
      <c r="DL120" s="1023" t="s">
        <v>145</v>
      </c>
      <c r="DM120" s="1023"/>
      <c r="DN120" s="1023"/>
      <c r="DO120" s="1023"/>
      <c r="DP120" s="1023"/>
      <c r="DQ120" s="1023">
        <v>1989062</v>
      </c>
      <c r="DR120" s="1023"/>
      <c r="DS120" s="1023"/>
      <c r="DT120" s="1023"/>
      <c r="DU120" s="1023"/>
      <c r="DV120" s="1024">
        <v>49.1</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12899</v>
      </c>
      <c r="AB121" s="1055"/>
      <c r="AC121" s="1055"/>
      <c r="AD121" s="1055"/>
      <c r="AE121" s="1056"/>
      <c r="AF121" s="1057">
        <v>12899</v>
      </c>
      <c r="AG121" s="1055"/>
      <c r="AH121" s="1055"/>
      <c r="AI121" s="1055"/>
      <c r="AJ121" s="1056"/>
      <c r="AK121" s="1057">
        <v>12899</v>
      </c>
      <c r="AL121" s="1055"/>
      <c r="AM121" s="1055"/>
      <c r="AN121" s="1055"/>
      <c r="AO121" s="1056"/>
      <c r="AP121" s="1058">
        <v>0.3</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t="s">
        <v>145</v>
      </c>
      <c r="BR121" s="1016"/>
      <c r="BS121" s="1016"/>
      <c r="BT121" s="1016"/>
      <c r="BU121" s="1016"/>
      <c r="BV121" s="1016" t="s">
        <v>145</v>
      </c>
      <c r="BW121" s="1016"/>
      <c r="BX121" s="1016"/>
      <c r="BY121" s="1016"/>
      <c r="BZ121" s="1016"/>
      <c r="CA121" s="1016" t="s">
        <v>145</v>
      </c>
      <c r="CB121" s="1016"/>
      <c r="CC121" s="1016"/>
      <c r="CD121" s="1016"/>
      <c r="CE121" s="1016"/>
      <c r="CF121" s="1010" t="s">
        <v>438</v>
      </c>
      <c r="CG121" s="1011"/>
      <c r="CH121" s="1011"/>
      <c r="CI121" s="1011"/>
      <c r="CJ121" s="1011"/>
      <c r="CK121" s="1106"/>
      <c r="CL121" s="1107"/>
      <c r="CM121" s="1107"/>
      <c r="CN121" s="1107"/>
      <c r="CO121" s="1108"/>
      <c r="CP121" s="1116" t="s">
        <v>473</v>
      </c>
      <c r="CQ121" s="1117"/>
      <c r="CR121" s="1117"/>
      <c r="CS121" s="1117"/>
      <c r="CT121" s="1117"/>
      <c r="CU121" s="1117"/>
      <c r="CV121" s="1117"/>
      <c r="CW121" s="1117"/>
      <c r="CX121" s="1117"/>
      <c r="CY121" s="1117"/>
      <c r="CZ121" s="1117"/>
      <c r="DA121" s="1117"/>
      <c r="DB121" s="1117"/>
      <c r="DC121" s="1117"/>
      <c r="DD121" s="1117"/>
      <c r="DE121" s="1117"/>
      <c r="DF121" s="1118"/>
      <c r="DG121" s="1015" t="s">
        <v>439</v>
      </c>
      <c r="DH121" s="1016"/>
      <c r="DI121" s="1016"/>
      <c r="DJ121" s="1016"/>
      <c r="DK121" s="1016"/>
      <c r="DL121" s="1016" t="s">
        <v>438</v>
      </c>
      <c r="DM121" s="1016"/>
      <c r="DN121" s="1016"/>
      <c r="DO121" s="1016"/>
      <c r="DP121" s="1016"/>
      <c r="DQ121" s="1016" t="s">
        <v>438</v>
      </c>
      <c r="DR121" s="1016"/>
      <c r="DS121" s="1016"/>
      <c r="DT121" s="1016"/>
      <c r="DU121" s="1016"/>
      <c r="DV121" s="1017" t="s">
        <v>438</v>
      </c>
      <c r="DW121" s="1017"/>
      <c r="DX121" s="1017"/>
      <c r="DY121" s="1017"/>
      <c r="DZ121" s="1018"/>
    </row>
    <row r="122" spans="1:130" s="248"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438</v>
      </c>
      <c r="AB122" s="1055"/>
      <c r="AC122" s="1055"/>
      <c r="AD122" s="1055"/>
      <c r="AE122" s="1056"/>
      <c r="AF122" s="1057" t="s">
        <v>145</v>
      </c>
      <c r="AG122" s="1055"/>
      <c r="AH122" s="1055"/>
      <c r="AI122" s="1055"/>
      <c r="AJ122" s="1056"/>
      <c r="AK122" s="1057" t="s">
        <v>145</v>
      </c>
      <c r="AL122" s="1055"/>
      <c r="AM122" s="1055"/>
      <c r="AN122" s="1055"/>
      <c r="AO122" s="1056"/>
      <c r="AP122" s="1058" t="s">
        <v>438</v>
      </c>
      <c r="AQ122" s="1059"/>
      <c r="AR122" s="1059"/>
      <c r="AS122" s="1059"/>
      <c r="AT122" s="1060"/>
      <c r="AU122" s="1088"/>
      <c r="AV122" s="1089"/>
      <c r="AW122" s="1089"/>
      <c r="AX122" s="1089"/>
      <c r="AY122" s="1090"/>
      <c r="AZ122" s="1070" t="s">
        <v>474</v>
      </c>
      <c r="BA122" s="1061"/>
      <c r="BB122" s="1061"/>
      <c r="BC122" s="1061"/>
      <c r="BD122" s="1061"/>
      <c r="BE122" s="1061"/>
      <c r="BF122" s="1061"/>
      <c r="BG122" s="1061"/>
      <c r="BH122" s="1061"/>
      <c r="BI122" s="1061"/>
      <c r="BJ122" s="1061"/>
      <c r="BK122" s="1061"/>
      <c r="BL122" s="1061"/>
      <c r="BM122" s="1061"/>
      <c r="BN122" s="1061"/>
      <c r="BO122" s="1061"/>
      <c r="BP122" s="1062"/>
      <c r="BQ122" s="1093">
        <v>5482915</v>
      </c>
      <c r="BR122" s="1094"/>
      <c r="BS122" s="1094"/>
      <c r="BT122" s="1094"/>
      <c r="BU122" s="1094"/>
      <c r="BV122" s="1094">
        <v>5562865</v>
      </c>
      <c r="BW122" s="1094"/>
      <c r="BX122" s="1094"/>
      <c r="BY122" s="1094"/>
      <c r="BZ122" s="1094"/>
      <c r="CA122" s="1094">
        <v>5532002</v>
      </c>
      <c r="CB122" s="1094"/>
      <c r="CC122" s="1094"/>
      <c r="CD122" s="1094"/>
      <c r="CE122" s="1094"/>
      <c r="CF122" s="1114">
        <v>136.5</v>
      </c>
      <c r="CG122" s="1115"/>
      <c r="CH122" s="1115"/>
      <c r="CI122" s="1115"/>
      <c r="CJ122" s="1115"/>
      <c r="CK122" s="1106"/>
      <c r="CL122" s="1107"/>
      <c r="CM122" s="1107"/>
      <c r="CN122" s="1107"/>
      <c r="CO122" s="1108"/>
      <c r="CP122" s="1116" t="s">
        <v>475</v>
      </c>
      <c r="CQ122" s="1117"/>
      <c r="CR122" s="1117"/>
      <c r="CS122" s="1117"/>
      <c r="CT122" s="1117"/>
      <c r="CU122" s="1117"/>
      <c r="CV122" s="1117"/>
      <c r="CW122" s="1117"/>
      <c r="CX122" s="1117"/>
      <c r="CY122" s="1117"/>
      <c r="CZ122" s="1117"/>
      <c r="DA122" s="1117"/>
      <c r="DB122" s="1117"/>
      <c r="DC122" s="1117"/>
      <c r="DD122" s="1117"/>
      <c r="DE122" s="1117"/>
      <c r="DF122" s="1118"/>
      <c r="DG122" s="1015" t="s">
        <v>145</v>
      </c>
      <c r="DH122" s="1016"/>
      <c r="DI122" s="1016"/>
      <c r="DJ122" s="1016"/>
      <c r="DK122" s="1016"/>
      <c r="DL122" s="1016" t="s">
        <v>438</v>
      </c>
      <c r="DM122" s="1016"/>
      <c r="DN122" s="1016"/>
      <c r="DO122" s="1016"/>
      <c r="DP122" s="1016"/>
      <c r="DQ122" s="1016" t="s">
        <v>462</v>
      </c>
      <c r="DR122" s="1016"/>
      <c r="DS122" s="1016"/>
      <c r="DT122" s="1016"/>
      <c r="DU122" s="1016"/>
      <c r="DV122" s="1017" t="s">
        <v>438</v>
      </c>
      <c r="DW122" s="1017"/>
      <c r="DX122" s="1017"/>
      <c r="DY122" s="1017"/>
      <c r="DZ122" s="1018"/>
    </row>
    <row r="123" spans="1:130" s="248" customFormat="1" ht="26.25" customHeight="1" x14ac:dyDescent="0.15">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145</v>
      </c>
      <c r="AB123" s="1055"/>
      <c r="AC123" s="1055"/>
      <c r="AD123" s="1055"/>
      <c r="AE123" s="1056"/>
      <c r="AF123" s="1057" t="s">
        <v>145</v>
      </c>
      <c r="AG123" s="1055"/>
      <c r="AH123" s="1055"/>
      <c r="AI123" s="1055"/>
      <c r="AJ123" s="1056"/>
      <c r="AK123" s="1057" t="s">
        <v>462</v>
      </c>
      <c r="AL123" s="1055"/>
      <c r="AM123" s="1055"/>
      <c r="AN123" s="1055"/>
      <c r="AO123" s="1056"/>
      <c r="AP123" s="1058" t="s">
        <v>438</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476</v>
      </c>
      <c r="BP123" s="1102"/>
      <c r="BQ123" s="1161">
        <v>8186746</v>
      </c>
      <c r="BR123" s="1162"/>
      <c r="BS123" s="1162"/>
      <c r="BT123" s="1162"/>
      <c r="BU123" s="1162"/>
      <c r="BV123" s="1162">
        <v>8077365</v>
      </c>
      <c r="BW123" s="1162"/>
      <c r="BX123" s="1162"/>
      <c r="BY123" s="1162"/>
      <c r="BZ123" s="1162"/>
      <c r="CA123" s="1162">
        <v>8049098</v>
      </c>
      <c r="CB123" s="1162"/>
      <c r="CC123" s="1162"/>
      <c r="CD123" s="1162"/>
      <c r="CE123" s="1162"/>
      <c r="CF123" s="1095"/>
      <c r="CG123" s="1096"/>
      <c r="CH123" s="1096"/>
      <c r="CI123" s="1096"/>
      <c r="CJ123" s="1097"/>
      <c r="CK123" s="1106"/>
      <c r="CL123" s="1107"/>
      <c r="CM123" s="1107"/>
      <c r="CN123" s="1107"/>
      <c r="CO123" s="1108"/>
      <c r="CP123" s="1116" t="s">
        <v>477</v>
      </c>
      <c r="CQ123" s="1117"/>
      <c r="CR123" s="1117"/>
      <c r="CS123" s="1117"/>
      <c r="CT123" s="1117"/>
      <c r="CU123" s="1117"/>
      <c r="CV123" s="1117"/>
      <c r="CW123" s="1117"/>
      <c r="CX123" s="1117"/>
      <c r="CY123" s="1117"/>
      <c r="CZ123" s="1117"/>
      <c r="DA123" s="1117"/>
      <c r="DB123" s="1117"/>
      <c r="DC123" s="1117"/>
      <c r="DD123" s="1117"/>
      <c r="DE123" s="1117"/>
      <c r="DF123" s="1118"/>
      <c r="DG123" s="1054" t="s">
        <v>145</v>
      </c>
      <c r="DH123" s="1055"/>
      <c r="DI123" s="1055"/>
      <c r="DJ123" s="1055"/>
      <c r="DK123" s="1056"/>
      <c r="DL123" s="1057" t="s">
        <v>439</v>
      </c>
      <c r="DM123" s="1055"/>
      <c r="DN123" s="1055"/>
      <c r="DO123" s="1055"/>
      <c r="DP123" s="1056"/>
      <c r="DQ123" s="1057" t="s">
        <v>145</v>
      </c>
      <c r="DR123" s="1055"/>
      <c r="DS123" s="1055"/>
      <c r="DT123" s="1055"/>
      <c r="DU123" s="1056"/>
      <c r="DV123" s="1058" t="s">
        <v>438</v>
      </c>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439</v>
      </c>
      <c r="AB124" s="1055"/>
      <c r="AC124" s="1055"/>
      <c r="AD124" s="1055"/>
      <c r="AE124" s="1056"/>
      <c r="AF124" s="1057" t="s">
        <v>439</v>
      </c>
      <c r="AG124" s="1055"/>
      <c r="AH124" s="1055"/>
      <c r="AI124" s="1055"/>
      <c r="AJ124" s="1056"/>
      <c r="AK124" s="1057" t="s">
        <v>438</v>
      </c>
      <c r="AL124" s="1055"/>
      <c r="AM124" s="1055"/>
      <c r="AN124" s="1055"/>
      <c r="AO124" s="1056"/>
      <c r="AP124" s="1058" t="s">
        <v>145</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145</v>
      </c>
      <c r="BR124" s="1124"/>
      <c r="BS124" s="1124"/>
      <c r="BT124" s="1124"/>
      <c r="BU124" s="1124"/>
      <c r="BV124" s="1124" t="s">
        <v>145</v>
      </c>
      <c r="BW124" s="1124"/>
      <c r="BX124" s="1124"/>
      <c r="BY124" s="1124"/>
      <c r="BZ124" s="1124"/>
      <c r="CA124" s="1124" t="s">
        <v>462</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v>2186455</v>
      </c>
      <c r="DH124" s="1080"/>
      <c r="DI124" s="1080"/>
      <c r="DJ124" s="1080"/>
      <c r="DK124" s="1081"/>
      <c r="DL124" s="1079">
        <v>2089997</v>
      </c>
      <c r="DM124" s="1080"/>
      <c r="DN124" s="1080"/>
      <c r="DO124" s="1080"/>
      <c r="DP124" s="1081"/>
      <c r="DQ124" s="1079" t="s">
        <v>438</v>
      </c>
      <c r="DR124" s="1080"/>
      <c r="DS124" s="1080"/>
      <c r="DT124" s="1080"/>
      <c r="DU124" s="1081"/>
      <c r="DV124" s="1082" t="s">
        <v>439</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438</v>
      </c>
      <c r="AB125" s="1055"/>
      <c r="AC125" s="1055"/>
      <c r="AD125" s="1055"/>
      <c r="AE125" s="1056"/>
      <c r="AF125" s="1057" t="s">
        <v>438</v>
      </c>
      <c r="AG125" s="1055"/>
      <c r="AH125" s="1055"/>
      <c r="AI125" s="1055"/>
      <c r="AJ125" s="1056"/>
      <c r="AK125" s="1057" t="s">
        <v>439</v>
      </c>
      <c r="AL125" s="1055"/>
      <c r="AM125" s="1055"/>
      <c r="AN125" s="1055"/>
      <c r="AO125" s="1056"/>
      <c r="AP125" s="1058" t="s">
        <v>145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438</v>
      </c>
      <c r="DH125" s="1023"/>
      <c r="DI125" s="1023"/>
      <c r="DJ125" s="1023"/>
      <c r="DK125" s="1023"/>
      <c r="DL125" s="1023" t="s">
        <v>145</v>
      </c>
      <c r="DM125" s="1023"/>
      <c r="DN125" s="1023"/>
      <c r="DO125" s="1023"/>
      <c r="DP125" s="1023"/>
      <c r="DQ125" s="1023" t="s">
        <v>145</v>
      </c>
      <c r="DR125" s="1023"/>
      <c r="DS125" s="1023"/>
      <c r="DT125" s="1023"/>
      <c r="DU125" s="1023"/>
      <c r="DV125" s="1024" t="s">
        <v>438</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438</v>
      </c>
      <c r="AB126" s="1055"/>
      <c r="AC126" s="1055"/>
      <c r="AD126" s="1055"/>
      <c r="AE126" s="1056"/>
      <c r="AF126" s="1057" t="s">
        <v>145</v>
      </c>
      <c r="AG126" s="1055"/>
      <c r="AH126" s="1055"/>
      <c r="AI126" s="1055"/>
      <c r="AJ126" s="1056"/>
      <c r="AK126" s="1057" t="s">
        <v>438</v>
      </c>
      <c r="AL126" s="1055"/>
      <c r="AM126" s="1055"/>
      <c r="AN126" s="1055"/>
      <c r="AO126" s="1056"/>
      <c r="AP126" s="1058" t="s">
        <v>438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438</v>
      </c>
      <c r="DH126" s="1016"/>
      <c r="DI126" s="1016"/>
      <c r="DJ126" s="1016"/>
      <c r="DK126" s="1016"/>
      <c r="DL126" s="1016" t="s">
        <v>145</v>
      </c>
      <c r="DM126" s="1016"/>
      <c r="DN126" s="1016"/>
      <c r="DO126" s="1016"/>
      <c r="DP126" s="1016"/>
      <c r="DQ126" s="1016" t="s">
        <v>145</v>
      </c>
      <c r="DR126" s="1016"/>
      <c r="DS126" s="1016"/>
      <c r="DT126" s="1016"/>
      <c r="DU126" s="1016"/>
      <c r="DV126" s="1017" t="s">
        <v>145</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145</v>
      </c>
      <c r="AB127" s="1055"/>
      <c r="AC127" s="1055"/>
      <c r="AD127" s="1055"/>
      <c r="AE127" s="1056"/>
      <c r="AF127" s="1057" t="s">
        <v>439</v>
      </c>
      <c r="AG127" s="1055"/>
      <c r="AH127" s="1055"/>
      <c r="AI127" s="1055"/>
      <c r="AJ127" s="1056"/>
      <c r="AK127" s="1057" t="s">
        <v>145</v>
      </c>
      <c r="AL127" s="1055"/>
      <c r="AM127" s="1055"/>
      <c r="AN127" s="1055"/>
      <c r="AO127" s="1056"/>
      <c r="AP127" s="1058" t="s">
        <v>438</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145</v>
      </c>
      <c r="DH127" s="1016"/>
      <c r="DI127" s="1016"/>
      <c r="DJ127" s="1016"/>
      <c r="DK127" s="1016"/>
      <c r="DL127" s="1016" t="s">
        <v>438</v>
      </c>
      <c r="DM127" s="1016"/>
      <c r="DN127" s="1016"/>
      <c r="DO127" s="1016"/>
      <c r="DP127" s="1016"/>
      <c r="DQ127" s="1016" t="s">
        <v>145</v>
      </c>
      <c r="DR127" s="1016"/>
      <c r="DS127" s="1016"/>
      <c r="DT127" s="1016"/>
      <c r="DU127" s="1016"/>
      <c r="DV127" s="1017" t="s">
        <v>145</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630</v>
      </c>
      <c r="AB128" s="1144"/>
      <c r="AC128" s="1144"/>
      <c r="AD128" s="1144"/>
      <c r="AE128" s="1145"/>
      <c r="AF128" s="1146" t="s">
        <v>438</v>
      </c>
      <c r="AG128" s="1144"/>
      <c r="AH128" s="1144"/>
      <c r="AI128" s="1144"/>
      <c r="AJ128" s="1145"/>
      <c r="AK128" s="1146" t="s">
        <v>438</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145</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v>1578</v>
      </c>
      <c r="DH128" s="1136"/>
      <c r="DI128" s="1136"/>
      <c r="DJ128" s="1136"/>
      <c r="DK128" s="1136"/>
      <c r="DL128" s="1136" t="s">
        <v>438</v>
      </c>
      <c r="DM128" s="1136"/>
      <c r="DN128" s="1136"/>
      <c r="DO128" s="1136"/>
      <c r="DP128" s="1136"/>
      <c r="DQ128" s="1136">
        <v>5796</v>
      </c>
      <c r="DR128" s="1136"/>
      <c r="DS128" s="1136"/>
      <c r="DT128" s="1136"/>
      <c r="DU128" s="1136"/>
      <c r="DV128" s="1137">
        <v>0.1</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4265562</v>
      </c>
      <c r="AB129" s="1055"/>
      <c r="AC129" s="1055"/>
      <c r="AD129" s="1055"/>
      <c r="AE129" s="1056"/>
      <c r="AF129" s="1057">
        <v>4311452</v>
      </c>
      <c r="AG129" s="1055"/>
      <c r="AH129" s="1055"/>
      <c r="AI129" s="1055"/>
      <c r="AJ129" s="1056"/>
      <c r="AK129" s="1057">
        <v>4518985</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438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474494</v>
      </c>
      <c r="AB130" s="1055"/>
      <c r="AC130" s="1055"/>
      <c r="AD130" s="1055"/>
      <c r="AE130" s="1056"/>
      <c r="AF130" s="1057">
        <v>462676</v>
      </c>
      <c r="AG130" s="1055"/>
      <c r="AH130" s="1055"/>
      <c r="AI130" s="1055"/>
      <c r="AJ130" s="1056"/>
      <c r="AK130" s="1057">
        <v>465563</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7.9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3791068</v>
      </c>
      <c r="AB131" s="1080"/>
      <c r="AC131" s="1080"/>
      <c r="AD131" s="1080"/>
      <c r="AE131" s="1081"/>
      <c r="AF131" s="1079">
        <v>3848776</v>
      </c>
      <c r="AG131" s="1080"/>
      <c r="AH131" s="1080"/>
      <c r="AI131" s="1080"/>
      <c r="AJ131" s="1081"/>
      <c r="AK131" s="1079">
        <v>4053422</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t="s">
        <v>145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8.0564104889999992</v>
      </c>
      <c r="AB132" s="1196"/>
      <c r="AC132" s="1196"/>
      <c r="AD132" s="1196"/>
      <c r="AE132" s="1197"/>
      <c r="AF132" s="1198">
        <v>7.9943337830000001</v>
      </c>
      <c r="AG132" s="1196"/>
      <c r="AH132" s="1196"/>
      <c r="AI132" s="1196"/>
      <c r="AJ132" s="1197"/>
      <c r="AK132" s="1198">
        <v>7.7984231590000004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9.6</v>
      </c>
      <c r="AB133" s="1179"/>
      <c r="AC133" s="1179"/>
      <c r="AD133" s="1179"/>
      <c r="AE133" s="1180"/>
      <c r="AF133" s="1178">
        <v>8.6999999999999993</v>
      </c>
      <c r="AG133" s="1179"/>
      <c r="AH133" s="1179"/>
      <c r="AI133" s="1179"/>
      <c r="AJ133" s="1180"/>
      <c r="AK133" s="1178">
        <v>7.9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YICm/uFMdUZmkzXDmWBim4zvFpiRmRTcCxh5fKFkrgE7YCoL9mJU4s9UwioGN4D/g8Zej4wgfXuZePzWGfOJA==" saltValue="yoqxT4SMWVzA0mLrEcCd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kdy8+/1Fps1T0jJVoBbhXIWEB8f6i7PNqlnc0QR/OcQcZJiY92MkX1PZU+URW5SVQokohskQY8Kbxek0bBwdQ==" saltValue="cNSfMi7m6pLFJ1lMcgtg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Y07/tFdTXPLCQKHESVET81Hu50Pv5dZNqNPSxPv5znAuBW8t1XZn8LJGlbzmiKCEx/P3zgR99fJnGWmlp/FvQ==" saltValue="7FV2h9xjcUhps7ojb0ejy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966243</v>
      </c>
      <c r="AP9" s="314">
        <v>44307</v>
      </c>
      <c r="AQ9" s="315">
        <v>63681</v>
      </c>
      <c r="AR9" s="316">
        <v>-30.4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247742</v>
      </c>
      <c r="AP10" s="317">
        <v>11360</v>
      </c>
      <c r="AQ10" s="318">
        <v>8003</v>
      </c>
      <c r="AR10" s="319">
        <v>41.9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t="s">
        <v>514</v>
      </c>
      <c r="AP11" s="317" t="s">
        <v>514</v>
      </c>
      <c r="AQ11" s="318">
        <v>360</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t="s">
        <v>514</v>
      </c>
      <c r="AP12" s="317" t="s">
        <v>514</v>
      </c>
      <c r="AQ12" s="318">
        <v>18</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v>49935</v>
      </c>
      <c r="AP13" s="317">
        <v>2290</v>
      </c>
      <c r="AQ13" s="318">
        <v>2539</v>
      </c>
      <c r="AR13" s="319">
        <v>-9.8000000000000007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73099</v>
      </c>
      <c r="AP14" s="317">
        <v>3352</v>
      </c>
      <c r="AQ14" s="318">
        <v>1117</v>
      </c>
      <c r="AR14" s="319">
        <v>200.1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-59154</v>
      </c>
      <c r="AP15" s="317">
        <v>-2712</v>
      </c>
      <c r="AQ15" s="318">
        <v>-4412</v>
      </c>
      <c r="AR15" s="319">
        <v>-38.5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1277865</v>
      </c>
      <c r="AP16" s="317">
        <v>58596</v>
      </c>
      <c r="AQ16" s="318">
        <v>71307</v>
      </c>
      <c r="AR16" s="319">
        <v>-17.8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5.18</v>
      </c>
      <c r="AP21" s="331">
        <v>6.49</v>
      </c>
      <c r="AQ21" s="332">
        <v>-1.31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98</v>
      </c>
      <c r="AP22" s="336">
        <v>97.2</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493720</v>
      </c>
      <c r="AP32" s="345">
        <v>22639</v>
      </c>
      <c r="AQ32" s="346">
        <v>31105</v>
      </c>
      <c r="AR32" s="347">
        <v>-27.2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514</v>
      </c>
      <c r="AP34" s="345" t="s">
        <v>514</v>
      </c>
      <c r="AQ34" s="346">
        <v>0</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228439</v>
      </c>
      <c r="AP35" s="345">
        <v>10475</v>
      </c>
      <c r="AQ35" s="346">
        <v>8747</v>
      </c>
      <c r="AR35" s="347">
        <v>19.8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v>46608</v>
      </c>
      <c r="AP36" s="345">
        <v>2137</v>
      </c>
      <c r="AQ36" s="346">
        <v>2193</v>
      </c>
      <c r="AR36" s="347">
        <v>-2.6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v>12899</v>
      </c>
      <c r="AP37" s="345">
        <v>591</v>
      </c>
      <c r="AQ37" s="346">
        <v>863</v>
      </c>
      <c r="AR37" s="347">
        <v>-31.5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t="s">
        <v>514</v>
      </c>
      <c r="AP39" s="345" t="s">
        <v>514</v>
      </c>
      <c r="AQ39" s="346">
        <v>-3092</v>
      </c>
      <c r="AR39" s="347" t="s">
        <v>514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-465563</v>
      </c>
      <c r="AP40" s="345">
        <v>-21348</v>
      </c>
      <c r="AQ40" s="346">
        <v>-27116</v>
      </c>
      <c r="AR40" s="347">
        <v>-21.3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316103</v>
      </c>
      <c r="AP41" s="345">
        <v>14495</v>
      </c>
      <c r="AQ41" s="346">
        <v>12702</v>
      </c>
      <c r="AR41" s="347">
        <v>14.1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1374145</v>
      </c>
      <c r="AN51" s="367">
        <v>65445</v>
      </c>
      <c r="AO51" s="368">
        <v>28</v>
      </c>
      <c r="AP51" s="369">
        <v>47738</v>
      </c>
      <c r="AQ51" s="370">
        <v>-4.4000000000000004</v>
      </c>
      <c r="AR51" s="371">
        <v>32.4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368985</v>
      </c>
      <c r="AN52" s="375">
        <v>17573</v>
      </c>
      <c r="AO52" s="376">
        <v>-1.3</v>
      </c>
      <c r="AP52" s="377">
        <v>24937</v>
      </c>
      <c r="AQ52" s="378">
        <v>-5.5</v>
      </c>
      <c r="AR52" s="379">
        <v>4.2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869052</v>
      </c>
      <c r="AN53" s="367">
        <v>41003</v>
      </c>
      <c r="AO53" s="368">
        <v>-37.299999999999997</v>
      </c>
      <c r="AP53" s="369">
        <v>52191</v>
      </c>
      <c r="AQ53" s="370">
        <v>9.3000000000000007</v>
      </c>
      <c r="AR53" s="371">
        <v>-46.6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385037</v>
      </c>
      <c r="AN54" s="375">
        <v>18166</v>
      </c>
      <c r="AO54" s="376">
        <v>3.4</v>
      </c>
      <c r="AP54" s="377">
        <v>24843</v>
      </c>
      <c r="AQ54" s="378">
        <v>-0.4</v>
      </c>
      <c r="AR54" s="379">
        <v>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972508</v>
      </c>
      <c r="AN55" s="367">
        <v>45345</v>
      </c>
      <c r="AO55" s="368">
        <v>10.6</v>
      </c>
      <c r="AP55" s="369">
        <v>47387</v>
      </c>
      <c r="AQ55" s="370">
        <v>-9.1999999999999993</v>
      </c>
      <c r="AR55" s="371">
        <v>19.8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480531</v>
      </c>
      <c r="AN56" s="375">
        <v>22406</v>
      </c>
      <c r="AO56" s="376">
        <v>23.3</v>
      </c>
      <c r="AP56" s="377">
        <v>24928</v>
      </c>
      <c r="AQ56" s="378">
        <v>0.3</v>
      </c>
      <c r="AR56" s="379">
        <v>23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1359093</v>
      </c>
      <c r="AN57" s="367">
        <v>62715</v>
      </c>
      <c r="AO57" s="368">
        <v>38.299999999999997</v>
      </c>
      <c r="AP57" s="369">
        <v>51264</v>
      </c>
      <c r="AQ57" s="370">
        <v>8.1999999999999993</v>
      </c>
      <c r="AR57" s="371">
        <v>30.1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646016</v>
      </c>
      <c r="AN58" s="375">
        <v>29810</v>
      </c>
      <c r="AO58" s="376">
        <v>33</v>
      </c>
      <c r="AP58" s="377">
        <v>26040</v>
      </c>
      <c r="AQ58" s="378">
        <v>4.5</v>
      </c>
      <c r="AR58" s="379">
        <v>28.5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1625751</v>
      </c>
      <c r="AN59" s="367">
        <v>74548</v>
      </c>
      <c r="AO59" s="368">
        <v>18.899999999999999</v>
      </c>
      <c r="AP59" s="369">
        <v>52068</v>
      </c>
      <c r="AQ59" s="370">
        <v>1.6</v>
      </c>
      <c r="AR59" s="371">
        <v>17.3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720741</v>
      </c>
      <c r="AN60" s="375">
        <v>33049</v>
      </c>
      <c r="AO60" s="376">
        <v>10.9</v>
      </c>
      <c r="AP60" s="377">
        <v>26936</v>
      </c>
      <c r="AQ60" s="378">
        <v>3.4</v>
      </c>
      <c r="AR60" s="379">
        <v>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1240110</v>
      </c>
      <c r="AN61" s="382">
        <v>57811</v>
      </c>
      <c r="AO61" s="383">
        <v>11.7</v>
      </c>
      <c r="AP61" s="384">
        <v>50130</v>
      </c>
      <c r="AQ61" s="385">
        <v>1.1000000000000001</v>
      </c>
      <c r="AR61" s="371">
        <v>10.6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520262</v>
      </c>
      <c r="AN62" s="375">
        <v>24201</v>
      </c>
      <c r="AO62" s="376">
        <v>13.9</v>
      </c>
      <c r="AP62" s="377">
        <v>25537</v>
      </c>
      <c r="AQ62" s="378">
        <v>0.5</v>
      </c>
      <c r="AR62" s="379">
        <v>13.4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SsGHXN+yrhkDGYtYVdoT/qdw9yg3QUo/EK8FndMFti1R7uBr9y9c2k43eoT/LVHhvoV2vjLZGbsQJDI0vuOrA==" saltValue="oj+KTgZwrI/iqNq1N6aRt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3" zoomScaleNormal="93"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e3+1DKeekPpvahDzMpyIHIa3kAn0ZjvFL9JyfiknhvXkYC7eAaTlkYd9wFr65lHXygWO4acqvVDq9PHHq4G5FQ==" saltValue="eIdbD6gz8QIoW5yNLaDaP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t7Gz0Zr8mMQd0dvdKjlUA+8kudH9WMJp6YbjzNaHoBtD92LM057VRe7zfawjikEK22QBPrMKkLYuB+J2JoIvpA==" saltValue="28Eh9dHQ9ohgSFiLHB0hx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62.47</v>
      </c>
      <c r="G47" s="12">
        <v>56.16</v>
      </c>
      <c r="H47" s="12">
        <v>54.06</v>
      </c>
      <c r="I47" s="12">
        <v>49.68</v>
      </c>
      <c r="J47" s="13">
        <v>47.24</v>
      </c>
    </row>
    <row r="48" spans="2:10" ht="57.75" customHeight="1" x14ac:dyDescent="0.15">
      <c r="B48" s="14"/>
      <c r="C48" s="1240" t="s">
        <v>4</v>
      </c>
      <c r="D48" s="1240"/>
      <c r="E48" s="1241"/>
      <c r="F48" s="15">
        <v>0.4</v>
      </c>
      <c r="G48" s="16">
        <v>0.6</v>
      </c>
      <c r="H48" s="16">
        <v>0.75</v>
      </c>
      <c r="I48" s="16">
        <v>0.57999999999999996</v>
      </c>
      <c r="J48" s="17">
        <v>0.8</v>
      </c>
    </row>
    <row r="49" spans="2:10" ht="57.75" customHeight="1" thickBot="1" x14ac:dyDescent="0.2">
      <c r="B49" s="18"/>
      <c r="C49" s="1242" t="s">
        <v>5</v>
      </c>
      <c r="D49" s="1242"/>
      <c r="E49" s="1243"/>
      <c r="F49" s="19" t="s">
        <v>561</v>
      </c>
      <c r="G49" s="20">
        <v>4.58</v>
      </c>
      <c r="H49" s="20" t="s">
        <v>562</v>
      </c>
      <c r="I49" s="20" t="s">
        <v>563</v>
      </c>
      <c r="J49" s="21">
        <v>0.09</v>
      </c>
    </row>
    <row r="50" spans="2:10" ht="13.5" customHeight="1" x14ac:dyDescent="0.15"/>
  </sheetData>
  <sheetProtection algorithmName="SHA-512" hashValue="1kBVQSkDwTPcDTeXK5JnAgKgiHlq6n/SUd+1lWoESzM8F/aSL3fecto0GsvElGh85mcUrw+lBI3Lg4Y1PW+8+g==" saltValue="/sIq5Hj4kWmlVjgBfG+Z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2022-03-16T06:09:15Z</cp:lastPrinted>
  <dcterms:created xsi:type="dcterms:W3CDTF">2022-02-02T04:07:47Z</dcterms:created>
  <dcterms:modified xsi:type="dcterms:W3CDTF">2022-10-18T03:55:06Z</dcterms:modified>
  <cp:category/>
</cp:coreProperties>
</file>